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N:\_ONPO\KOMPONENTA 4.1.3\5.výzva\Verze Modelu hodnocení\"/>
    </mc:Choice>
  </mc:AlternateContent>
  <xr:revisionPtr revIDLastSave="0" documentId="13_ncr:1_{A9B8F5E6-3893-4D12-8EC1-B973D28A87D4}" xr6:coauthVersionLast="47" xr6:coauthVersionMax="47" xr10:uidLastSave="{00000000-0000-0000-0000-000000000000}"/>
  <bookViews>
    <workbookView xWindow="-120" yWindow="-120" windowWidth="29040" windowHeight="17640" xr2:uid="{D43AA903-A0F1-420D-BA8F-E19EB751116D}"/>
  </bookViews>
  <sheets>
    <sheet name="Přehled" sheetId="4" r:id="rId1"/>
    <sheet name="3.1.1 Kritéria kvality výstupu " sheetId="1" r:id="rId2"/>
    <sheet name="3.1.2 Enviromentální kritéria " sheetId="3" r:id="rId3"/>
  </sheets>
  <definedNames>
    <definedName name="_ftn1" localSheetId="1">'3.1.1 Kritéria kvality výstupu '!$A$15</definedName>
    <definedName name="_ftn10" localSheetId="2">'3.1.2 Enviromentální kritéria '!#REF!</definedName>
    <definedName name="_ftn11" localSheetId="2">'3.1.2 Enviromentální kritéria '!#REF!</definedName>
    <definedName name="_ftn2" localSheetId="1">'3.1.1 Kritéria kvality výstupu '!$A$16</definedName>
    <definedName name="_ftn3" localSheetId="1">'3.1.1 Kritéria kvality výstupu '!#REF!</definedName>
    <definedName name="_ftn4" localSheetId="1">'3.1.1 Kritéria kvality výstupu '!#REF!</definedName>
    <definedName name="_ftn5" localSheetId="2">'3.1.2 Enviromentální kritéria '!#REF!</definedName>
    <definedName name="_ftn6" localSheetId="2">'3.1.2 Enviromentální kritéria '!#REF!</definedName>
    <definedName name="_ftn7" localSheetId="2">'3.1.2 Enviromentální kritéria '!#REF!</definedName>
    <definedName name="_ftn8" localSheetId="2">'3.1.2 Enviromentální kritéria '!$A$89</definedName>
    <definedName name="_ftn9" localSheetId="2">'3.1.2 Enviromentální kritéria '!$A$90</definedName>
    <definedName name="_ftnref1" localSheetId="1">'3.1.1 Kritéria kvality výstupu '!$A$10</definedName>
    <definedName name="_ftnref10" localSheetId="2">'3.1.2 Enviromentální kritéria '!$A$73</definedName>
    <definedName name="_ftnref11" localSheetId="2">'3.1.2 Enviromentální kritéria '!$A$78</definedName>
    <definedName name="_ftnref2" localSheetId="1">'3.1.1 Kritéria kvality výstupu '!$A$11</definedName>
    <definedName name="_ftnref3" localSheetId="1">'3.1.1 Kritéria kvality výstupu '!$A$12</definedName>
    <definedName name="_ftnref4" localSheetId="1">'3.1.1 Kritéria kvality výstupu '!#REF!</definedName>
    <definedName name="_ftnref5" localSheetId="2">'3.1.2 Enviromentální kritéria '!$A$51</definedName>
    <definedName name="_ftnref6" localSheetId="2">'3.1.2 Enviromentální kritéria '!$A$67</definedName>
    <definedName name="_ftnref7" localSheetId="2">'3.1.2 Enviromentální kritéria '!$A$68</definedName>
    <definedName name="_ftnref8" localSheetId="2">'3.1.2 Enviromentální kritéria '!#REF!</definedName>
    <definedName name="_ftnref9" localSheetId="2">'3.1.2 Enviromentální kritéria 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1" l="1"/>
  <c r="D83" i="3"/>
  <c r="D64" i="3"/>
  <c r="D60" i="3"/>
  <c r="D51" i="3"/>
  <c r="D31" i="3"/>
  <c r="D18" i="3"/>
  <c r="D11" i="3"/>
  <c r="E27" i="1"/>
  <c r="E26" i="1"/>
  <c r="E25" i="1"/>
  <c r="E22" i="1"/>
  <c r="E21" i="1"/>
  <c r="E20" i="1"/>
  <c r="E18" i="1"/>
  <c r="E17" i="1"/>
  <c r="E16" i="1"/>
  <c r="E15" i="1"/>
  <c r="E14" i="1"/>
  <c r="E12" i="1"/>
  <c r="E11" i="1"/>
  <c r="E10" i="1"/>
  <c r="E9" i="1"/>
  <c r="E4" i="1"/>
  <c r="C20" i="4" s="1"/>
  <c r="E8" i="1"/>
  <c r="B29" i="1"/>
  <c r="C6" i="1"/>
  <c r="C29" i="1" s="1"/>
  <c r="D24" i="1" l="1"/>
  <c r="C22" i="4" s="1"/>
  <c r="C21" i="4"/>
  <c r="C89" i="3"/>
  <c r="C28" i="4" s="1"/>
  <c r="D29" i="1"/>
  <c r="C23" i="4" s="1"/>
  <c r="C30" i="4" l="1"/>
</calcChain>
</file>

<file path=xl/sharedStrings.xml><?xml version="1.0" encoding="utf-8"?>
<sst xmlns="http://schemas.openxmlformats.org/spreadsheetml/2006/main" count="160" uniqueCount="151">
  <si>
    <t>Ekonomická efektivnost</t>
  </si>
  <si>
    <t>Min</t>
  </si>
  <si>
    <t>Max</t>
  </si>
  <si>
    <t>Kvalita prostředí a stavby</t>
  </si>
  <si>
    <t>Rekonstrukce (bonus)</t>
  </si>
  <si>
    <t>Zadání více projektových fází najednou (bonus)</t>
  </si>
  <si>
    <t>Standard energeticky pasivní budovy</t>
  </si>
  <si>
    <t>Standard ZEB</t>
  </si>
  <si>
    <t>Standard aktivní budovy</t>
  </si>
  <si>
    <t>Kritéria evaluace kvality výstupu projektu</t>
  </si>
  <si>
    <t>Kvalita architektonického a urbanistického řešení</t>
  </si>
  <si>
    <t>Umístění v lokalitě s detailnější prostorovou regulací</t>
  </si>
  <si>
    <t>Koordinace (věcná, časová) projektu s návrhem přilehlého veřejného prostranství.</t>
  </si>
  <si>
    <t>Soulad s charakterem lokality, umístění na pozemku, kvalita dispozice, urban design obecně</t>
  </si>
  <si>
    <t>Památkově chráněná budova</t>
  </si>
  <si>
    <t>Realizace v prolukách</t>
  </si>
  <si>
    <t>Prostorová efektivita stavby a kvalita dispozičního řešení</t>
  </si>
  <si>
    <t>Efektivita dispozice</t>
  </si>
  <si>
    <t>Typologický mix</t>
  </si>
  <si>
    <t>Hodnocení komfortu uživatele</t>
  </si>
  <si>
    <t>Splnění – 100 % běžného srážkového úhrnu je akumulováno a využito</t>
  </si>
  <si>
    <t>Podmínka udělení bodu: min. 0,3 půdorysné plochy všech šikmých i plochých střech</t>
  </si>
  <si>
    <t>Podmínka udělení bodu – 100% šedé vody vzniklé v objektu je akumulováno a využito</t>
  </si>
  <si>
    <t>3.1 Systém Měření a Regulace pro snížení potřeby provozních energií</t>
  </si>
  <si>
    <t>Naplnění požadavků se prokazuje existencí dokumentů, které vhodnou a dostatečnou formou prezentují náklady životního cyklu a jsou zpracovány odborným způsobem. V optimálním případě je LCC analýza podložena softwarovým modelem. LCC analýza musí postihovat fáze výstavby a provozu. Zahrnutí konce životního cyklu je nepovinné.</t>
  </si>
  <si>
    <t>4.3 Šetrné formy dopravy</t>
  </si>
  <si>
    <t>Max. 2 body při splnění 2 z uvedených charakteristik</t>
  </si>
  <si>
    <t>Garážová stání, s instalací dobíjení elektromobilů (min. 5 % stání, minimálně 1 stání);</t>
  </si>
  <si>
    <t>Instalace dobíjecích stanic pro odstavná parkovací stání (doprava v klidu)</t>
  </si>
  <si>
    <t>Lze udělit 0 v případě nesplnění nebo 1 bod v případě splnění</t>
  </si>
  <si>
    <t>3.1.2 ENVIROMENTÁLNÍ KRITÉRIA</t>
  </si>
  <si>
    <t>Kurzivou jsou uvedena opatření, jež lze uvést v části DNSH do seznamu navržených opatření pro přizpůsobení se změně klimatu, resp. v části flexibilita, demontovatelnost, recyklovatelnost, adaptabilita objektu.</t>
  </si>
  <si>
    <t>Celkový maximální počet bodů v environmentální oblasti je 33. Povinné minimum je 10.</t>
  </si>
  <si>
    <t>Prokázání bude provedeno výpočtem podílu obnovitelných (mo) a recyklovaných (mr) materiálů na celkové hmotnosti stavby (m)[9]. (mo+mr)/m &gt; 20%.</t>
  </si>
  <si>
    <t>(0 - 4 body)</t>
  </si>
  <si>
    <r>
      <t>§</t>
    </r>
    <r>
      <rPr>
        <sz val="7"/>
        <color theme="1"/>
        <rFont val="Times New Roman"/>
        <family val="1"/>
        <charset val="238"/>
      </rPr>
      <t xml:space="preserve">  </t>
    </r>
    <r>
      <rPr>
        <sz val="11"/>
        <color theme="1"/>
        <rFont val="Calibri"/>
        <family val="2"/>
        <charset val="238"/>
        <scheme val="minor"/>
      </rPr>
      <t>umožňuje regulaci parametrů tepelně upravovaného vnitřního prostředí</t>
    </r>
  </si>
  <si>
    <t>b. Extenzivní se zvýšenou akumulací dešťové vody a polointenzivní [15] zelená střecha na objektu</t>
  </si>
  <si>
    <r>
      <t>a.</t>
    </r>
    <r>
      <rPr>
        <i/>
        <sz val="7"/>
        <color theme="1"/>
        <rFont val="Times New Roman"/>
        <family val="1"/>
        <charset val="238"/>
      </rPr>
      <t> </t>
    </r>
    <r>
      <rPr>
        <i/>
        <sz val="11"/>
        <color theme="1"/>
        <rFont val="Calibri"/>
        <family val="2"/>
        <charset val="238"/>
        <scheme val="minor"/>
      </rPr>
      <t>Akumulace, Využití na zálivku a/nebo splachování (využití srážkové vody)</t>
    </r>
  </si>
  <si>
    <t>Číslo výzvy: 31_24_136</t>
  </si>
  <si>
    <t xml:space="preserve">Název projektu: </t>
  </si>
  <si>
    <t xml:space="preserve">Registrační číslo projektu: </t>
  </si>
  <si>
    <t xml:space="preserve">Žadatel: </t>
  </si>
  <si>
    <t>VARIANTA A</t>
  </si>
  <si>
    <t>Žadatel se zaváže, že konečný výstup projektu dosáhne minimální bodové hranice stanovené pro splnění kritérií kvality výstupu projektu a enviromentálních kritérií a splní podmínky DNSH.</t>
  </si>
  <si>
    <t>Národní plán obnovy</t>
  </si>
  <si>
    <t>4.1 Systémová podpora veřejných investic</t>
  </si>
  <si>
    <t>3.1 KRITÉRIA KVALITY VÝSTUPU PROJEKTU A ENVIRONMENTÁLNÍ KRITÉRIA</t>
  </si>
  <si>
    <t>3.1.1 Kritéria kvality výstupu projektu (maximum 87 bodů)</t>
  </si>
  <si>
    <t>Sociální kritéria</t>
  </si>
  <si>
    <t>(vyplňte prosím list 3.1.1)</t>
  </si>
  <si>
    <t xml:space="preserve">3.1.1 Kritéria kvality výstupu </t>
  </si>
  <si>
    <t>Potřebnost výstavby dostupnosti bydlení</t>
  </si>
  <si>
    <t xml:space="preserve">Podíl sociálního bydlení </t>
  </si>
  <si>
    <t>Strukturálně postižený region</t>
  </si>
  <si>
    <t xml:space="preserve">Celkem </t>
  </si>
  <si>
    <t>Pomocný (bude skrytý)</t>
  </si>
  <si>
    <t>Celkem</t>
  </si>
  <si>
    <t>3.1.2 Enviromentální kritéria</t>
  </si>
  <si>
    <t>(vyplňte prosím list 3.1.2)</t>
  </si>
  <si>
    <t xml:space="preserve"> 	1. 1 Nakládání se srážkovou vodou</t>
  </si>
  <si>
    <t>1.2 Využití šedých vod</t>
  </si>
  <si>
    <r>
      <t>c.</t>
    </r>
    <r>
      <rPr>
        <i/>
        <sz val="7"/>
        <color theme="1"/>
        <rFont val="Times New Roman"/>
        <family val="1"/>
        <charset val="238"/>
      </rPr>
      <t> </t>
    </r>
    <r>
      <rPr>
        <i/>
        <sz val="11"/>
        <color theme="1"/>
        <rFont val="Calibri"/>
        <family val="2"/>
        <charset val="238"/>
        <scheme val="minor"/>
      </rPr>
      <t>Na splachování</t>
    </r>
  </si>
  <si>
    <t>3. LCC, údržba, odpady</t>
  </si>
  <si>
    <t>2. Tepelný komfort, v tom</t>
  </si>
  <si>
    <t>Podmínka udělení bodu – 70 % oken na východní, jižní a západní straně objektu mají úplné stínění jedním z uvedených způsobů nebo jejich kombinací</t>
  </si>
  <si>
    <t>b. Pevné slunolamy – např. vnější markýzy, balkony (účinné pro orientaci směrem na jih). Případně pro orientaci V a Z jsou vhodnější boční žebra.</t>
  </si>
  <si>
    <t>2.1  Ochrana proti přehřívání budovy</t>
  </si>
  <si>
    <r>
      <t>a.</t>
    </r>
    <r>
      <rPr>
        <i/>
        <sz val="7"/>
        <color theme="1"/>
        <rFont val="Times New Roman"/>
        <family val="1"/>
        <charset val="238"/>
      </rPr>
      <t> </t>
    </r>
    <r>
      <rPr>
        <i/>
        <sz val="11"/>
        <color theme="1"/>
        <rFont val="Calibri"/>
        <family val="2"/>
        <charset val="238"/>
        <scheme val="minor"/>
      </rPr>
      <t>Venkovní žaluzie</t>
    </r>
  </si>
  <si>
    <t>c. Vegetační stínění</t>
  </si>
  <si>
    <r>
      <t>2.2</t>
    </r>
    <r>
      <rPr>
        <b/>
        <sz val="7"/>
        <color theme="1"/>
        <rFont val="Times New Roman"/>
        <family val="1"/>
        <charset val="238"/>
      </rPr>
      <t xml:space="preserve"> </t>
    </r>
    <r>
      <rPr>
        <b/>
        <i/>
        <sz val="11"/>
        <color theme="1"/>
        <rFont val="Calibri"/>
        <family val="2"/>
        <charset val="238"/>
        <scheme val="minor"/>
      </rPr>
      <t>Redukce tepleného ostrova</t>
    </r>
  </si>
  <si>
    <t>a. Stínění a povrch zpevněných ploch na pozemku</t>
  </si>
  <si>
    <r>
      <t xml:space="preserve">2.3 </t>
    </r>
    <r>
      <rPr>
        <b/>
        <sz val="11"/>
        <color theme="1"/>
        <rFont val="Calibri"/>
        <family val="2"/>
        <charset val="238"/>
        <scheme val="minor"/>
      </rPr>
      <t>Tepelný komfort v letním a zimním období</t>
    </r>
  </si>
  <si>
    <t>(0 - 9 bodů)</t>
  </si>
  <si>
    <t>umožňuje predikci spotřeb základních energií</t>
  </si>
  <si>
    <t>lze zobrazit parametry vnitřního prostředí v hodnocených jednotkách či jejich částech</t>
  </si>
  <si>
    <t>kromě jednotek lze zobrazit i spotřeby společných prostor bytového domu</t>
  </si>
  <si>
    <t>data spotřeby jsou přístupná přes internet</t>
  </si>
  <si>
    <t>3.2 Plán údržby a oprav – zpracování je zahrnuto v projektu</t>
  </si>
  <si>
    <t>3.3. Zpracování LCC analýzy</t>
  </si>
  <si>
    <t>V analýze musí být identifikovány všechny významné výdajové a příjmové položky. LCC analýza musí povinně obsahovat následující:</t>
  </si>
  <si>
    <t>náklady na výstavbu;</t>
  </si>
  <si>
    <t>náklady na energie a vodu;</t>
  </si>
  <si>
    <t>náklady odpadového hospodářství.</t>
  </si>
  <si>
    <t>náklady administrativní;</t>
  </si>
  <si>
    <t>V případě centrálního systému vytápění/chlazení bude u každé jednotky měřena spotřeba tepla/chladu v 1 hodinovém kroku a data budou centrálně ukládána.</t>
  </si>
  <si>
    <r>
      <t>4.</t>
    </r>
    <r>
      <rPr>
        <b/>
        <sz val="14"/>
        <color rgb="FF548DD4"/>
        <rFont val="Times New Roman"/>
        <family val="1"/>
        <charset val="238"/>
      </rPr>
      <t xml:space="preserve"> </t>
    </r>
    <r>
      <rPr>
        <b/>
        <sz val="14"/>
        <color rgb="FF548DD4"/>
        <rFont val="Calibri"/>
        <family val="2"/>
        <charset val="238"/>
        <scheme val="minor"/>
      </rPr>
      <t>Lokalita, doprava</t>
    </r>
  </si>
  <si>
    <t xml:space="preserve">4.1 Dostupnost základní a mateřské školy </t>
  </si>
  <si>
    <t>(do 1 km docházkové vzdálenosti nebo 30 minut veřejnou dopravou)</t>
  </si>
  <si>
    <t>(400 m docházková vzdálenost) nebo vlak/metro (1 km docházkové vzdálenosti)</t>
  </si>
  <si>
    <t>sklepní kóje pro umístění kol, min. 2 m² na byt</t>
  </si>
  <si>
    <t>odstavná stání na kola v blízkosti vstupního prostoru domu s možností dobíjení</t>
  </si>
  <si>
    <t>(0 - 1 bod)</t>
  </si>
  <si>
    <t>5.1 Bude rozpracován požadavek na využití materiálů použitých na výstavbu/stavební úpravy. Hodnocení povede k motivaci používat recyklované a recyklovatelné materiály s nízkou environmentální stopou.</t>
  </si>
  <si>
    <r>
      <t xml:space="preserve">5. </t>
    </r>
    <r>
      <rPr>
        <b/>
        <sz val="14"/>
        <color rgb="FF4F81BD"/>
        <rFont val="Calibri"/>
        <family val="2"/>
        <charset val="238"/>
        <scheme val="minor"/>
      </rPr>
      <t xml:space="preserve">Materiály </t>
    </r>
  </si>
  <si>
    <r>
      <t>6.</t>
    </r>
    <r>
      <rPr>
        <b/>
        <sz val="14"/>
        <color rgb="FF548DD4"/>
        <rFont val="Times New Roman"/>
        <family val="1"/>
        <charset val="238"/>
      </rPr>
      <t> </t>
    </r>
    <r>
      <rPr>
        <b/>
        <sz val="14"/>
        <color rgb="FF548DD4"/>
        <rFont val="Calibri"/>
        <family val="2"/>
        <charset val="238"/>
        <scheme val="minor"/>
      </rPr>
      <t xml:space="preserve">Kvalita vnitřního prostředí </t>
    </r>
  </si>
  <si>
    <t>(0 - 8 bodů)</t>
  </si>
  <si>
    <t>Použití filtrů - systémy podporující větrání mají instalovány filtry F7</t>
  </si>
  <si>
    <t>s doložením nárazové větrání Kuchyně, koupelna, WC, koupelna s WC (min.100, 50, 25, 70 m³/h)</t>
  </si>
  <si>
    <t>regulace systému větrání –jakýkoli systém regulace (ne nepřetržitý provoz)</t>
  </si>
  <si>
    <t>údržba systému větrání – podle návrhu projektanta a s doklady o údržbě</t>
  </si>
  <si>
    <t xml:space="preserve">4.2 Dostupnost veřejné dopravy – zastávka autobusu/tram/trolejbus </t>
  </si>
  <si>
    <r>
      <t xml:space="preserve">6.1 </t>
    </r>
    <r>
      <rPr>
        <b/>
        <sz val="7"/>
        <color theme="1"/>
        <rFont val="Times New Roman"/>
        <family val="1"/>
        <charset val="238"/>
      </rPr>
      <t xml:space="preserve"> </t>
    </r>
    <r>
      <rPr>
        <b/>
        <sz val="11"/>
        <color theme="1"/>
        <rFont val="Calibri"/>
        <family val="2"/>
        <charset val="238"/>
        <scheme val="minor"/>
      </rPr>
      <t>Odvětrání, vnitřní prostředí</t>
    </r>
  </si>
  <si>
    <r>
      <t>6.2</t>
    </r>
    <r>
      <rPr>
        <b/>
        <sz val="7"/>
        <color theme="1"/>
        <rFont val="Times New Roman"/>
        <family val="1"/>
        <charset val="238"/>
      </rPr>
      <t xml:space="preserve"> </t>
    </r>
    <r>
      <rPr>
        <b/>
        <sz val="11"/>
        <color theme="1"/>
        <rFont val="Calibri"/>
        <family val="2"/>
        <charset val="238"/>
        <scheme val="minor"/>
      </rPr>
      <t>Akustický komfort</t>
    </r>
  </si>
  <si>
    <t>konstrukce splní požadavky splnění s rezervou do 3 dB (u dveří s rezervou 1 dB) oproti požadavkům normy ČSN 73 0532 v obl. vzduchové neprůzvučnosti a kročejového hluku. Bude prokázáno akustickou studií.</t>
  </si>
  <si>
    <t xml:space="preserve"> 6.3. Bezbariérovost stavby</t>
  </si>
  <si>
    <t>6.4 Koncentrace radonu</t>
  </si>
  <si>
    <t>Dispozice umožňuje dodatečnou výstavbu výtahu, jde-li o objekt o 2 nebo 3 nadzemních podlažích.</t>
  </si>
  <si>
    <t>V rámci dispozice je uplatněn alespoň jeden upravitelný byt (tj. upravitelný na plnou bezbariérovost).</t>
  </si>
  <si>
    <t>Dům je vybaven prostorem pro odkládání kočárků a pomůcek pro usnadnění pohybu v min. velikosti 2 m² na každé 4 byty, lze řešit v rámci chodby.</t>
  </si>
  <si>
    <t>Dům je plně bezbariérový bez využití technických řešení (plná přístupnost do všech prostor domu na invalidním vozíku bez využití výtahů, plošin atd.)</t>
  </si>
  <si>
    <t>Maximálně 1 bod při splnění požadavků</t>
  </si>
  <si>
    <t>Prostory splní při stanovené intenzitě větrání min. 0,3 h-1 u obytného prostoru/ 0,6 h-1 u pobytového prostoru požadavky na koncentraci radonu &lt;= 270 Bq/m³ (tj. dojde k min. 10% zlepšení oproti normovým požadavkům).</t>
  </si>
  <si>
    <t>Hodnota činitele denní osvětlenosti 1,5 % a více ve dvou kontrolních bodech obytných místností dle ČSN EN 17037 .</t>
  </si>
  <si>
    <r>
      <t xml:space="preserve">6.5 </t>
    </r>
    <r>
      <rPr>
        <b/>
        <sz val="7"/>
        <color theme="1"/>
        <rFont val="Times New Roman"/>
        <family val="1"/>
        <charset val="238"/>
      </rPr>
      <t xml:space="preserve"> </t>
    </r>
    <r>
      <rPr>
        <b/>
        <sz val="11"/>
        <color theme="1"/>
        <rFont val="Calibri"/>
        <family val="2"/>
        <charset val="238"/>
        <scheme val="minor"/>
      </rPr>
      <t>Studie denního osvětlení/oslunění – předložit ověření, že je splněno</t>
    </r>
  </si>
  <si>
    <t xml:space="preserve">Prosluněnost alespoň 1/3 obytných místností dle ČSN EN 17037 </t>
  </si>
  <si>
    <t>Max. 1 bod při splnění 1 z požadavků</t>
  </si>
  <si>
    <t>(0 -3 body)</t>
  </si>
  <si>
    <t>7.1 Participace</t>
  </si>
  <si>
    <t>Koncový uživatel objektu byl/bude aktivně účasten a seznámen s některou projektovou fází s možností ji ovlivnit (záměr, studie, projektová dokumentace)</t>
  </si>
  <si>
    <t>7.2 Kvalita výsadeb – výsadba velkých opadavých stromů (min. 1 na 100m² plochy pozemku)</t>
  </si>
  <si>
    <t>Výsadba velkých opadavých stromů (min. 1 na 100 m² plochy pozemku)</t>
  </si>
  <si>
    <t xml:space="preserve"> Maximálně 2 body při splnění požadavků</t>
  </si>
  <si>
    <r>
      <t>7.</t>
    </r>
    <r>
      <rPr>
        <b/>
        <sz val="7"/>
        <color rgb="FF548DD4"/>
        <rFont val="Times New Roman"/>
        <family val="1"/>
        <charset val="238"/>
      </rPr>
      <t> </t>
    </r>
    <r>
      <rPr>
        <b/>
        <sz val="14"/>
        <color rgb="FF548DD4"/>
        <rFont val="Calibri"/>
        <family val="2"/>
        <charset val="238"/>
        <scheme val="minor"/>
      </rPr>
      <t>Ostatní</t>
    </r>
  </si>
  <si>
    <t>Pomocný</t>
  </si>
  <si>
    <t>Enviromentální kritéria</t>
  </si>
  <si>
    <t>(0 - 33, minimum je 10 bodů)</t>
  </si>
  <si>
    <t>Podrobné instrukce a vysvětlivky naleznete v Příloze č. 10 výzvy</t>
  </si>
  <si>
    <t>1. Nakládání s vodami, v tom</t>
  </si>
  <si>
    <t>a. Maximální výpočtová teplota vzduchu &lt;27 stupňů Celsia ve výpočtové místnosti (minimálně jedna výpočtová na každých max. 30 místností jedna výpočtová místnost). Posouzení se provede dle ČSN 730540/2:2011.</t>
  </si>
  <si>
    <r>
      <t>d. Podmínky v zimním období musí být v souladu s normou ČSN 73 0540-2 -</t>
    </r>
    <r>
      <rPr>
        <sz val="10.5"/>
        <color rgb="FF11111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>pokles výsledné teploty v místnosti s nejvyšším průměrným součinitelem prostupu tepla nesmí překročit 3 stupně Celsia.</t>
    </r>
  </si>
  <si>
    <r>
      <t>3.4</t>
    </r>
    <r>
      <rPr>
        <b/>
        <sz val="7"/>
        <color theme="1"/>
        <rFont val="Times New Roman"/>
        <family val="1"/>
        <charset val="238"/>
      </rPr>
      <t xml:space="preserve"> </t>
    </r>
    <r>
      <rPr>
        <b/>
        <sz val="11"/>
        <color theme="1"/>
        <rFont val="Calibri"/>
        <family val="2"/>
        <charset val="238"/>
        <scheme val="minor"/>
      </rPr>
      <t>Měření spotřeb / energetický management</t>
    </r>
  </si>
  <si>
    <t>Potřebné minimum: 1 bod, maximum 5</t>
  </si>
  <si>
    <t>Potřebné minimum: 6 bodů, maximum 47</t>
  </si>
  <si>
    <t>Potřebné minimum: 0 bodů, maximum 35</t>
  </si>
  <si>
    <t>Maximum 87</t>
  </si>
  <si>
    <t>Potřebné minimum: 10 bodů, maximum 33</t>
  </si>
  <si>
    <t>existuje přehled o všech spotřebovávaných vstupních energiích a vodě</t>
  </si>
  <si>
    <t>Systém splňuje některé z následujících charakteristik. Za každou ze splněných charakteristik 0,5 bodu.</t>
  </si>
  <si>
    <t>Max. 2 body při splnění 2 z uvedených charakteristik, 1 bod při splnění 1 charakteristiky</t>
  </si>
  <si>
    <t>Max. 3 body při splnění 2 z uvedených charakteristik,  1,5 bodu při splnění 1 charakteristiky</t>
  </si>
  <si>
    <t>Potřebné minimum: 25 bodů, maximum 120</t>
  </si>
  <si>
    <r>
      <t>b.</t>
    </r>
    <r>
      <rPr>
        <i/>
        <sz val="7"/>
        <color theme="1"/>
        <rFont val="Times New Roman"/>
        <family val="1"/>
        <charset val="238"/>
      </rPr>
      <t> </t>
    </r>
    <r>
      <rPr>
        <i/>
        <sz val="11"/>
        <color theme="1"/>
        <rFont val="Calibri"/>
        <family val="2"/>
        <charset val="238"/>
        <scheme val="minor"/>
      </rPr>
      <t>Povrch střech je z 75 % tvořen zelenou střechou</t>
    </r>
  </si>
  <si>
    <r>
      <t>c.</t>
    </r>
    <r>
      <rPr>
        <i/>
        <sz val="7"/>
        <color theme="1"/>
        <rFont val="Times New Roman"/>
        <family val="1"/>
        <charset val="238"/>
      </rPr>
      <t> </t>
    </r>
    <r>
      <rPr>
        <i/>
        <sz val="11"/>
        <color theme="1"/>
        <rFont val="Calibri"/>
        <family val="2"/>
        <charset val="238"/>
        <scheme val="minor"/>
      </rPr>
      <t>Povrch střech je z 75 % tvořen materiálem s min. odrazivostí 82 u ploché střechy do 5°, s min. odrazivostí 39 u šikmé střechy nad 5°</t>
    </r>
  </si>
  <si>
    <t>Podmínka udělení bodu redukce je zajištěna jedním z uvedených způsobů nebo jejich kombinací</t>
  </si>
  <si>
    <t>max 2 body při splnění obou zmíněných požadavků</t>
  </si>
  <si>
    <t>Vyplňujte pouze součty bodů za okruhy 1 až 7 (buňky vyznačené žlutě).</t>
  </si>
  <si>
    <t>5. výzva na finanční podporu přípravy projektů souladných s cíli EU (příprava projektů dostupného (vč. sociálního) a udržitelného nájemního bydlení)</t>
  </si>
  <si>
    <t>Vyplňujte pouze žluté buňky, prosím. Po kliknutí na buňku vyberte hodnotu ze seznamu. Zbytek neupravujte a neformátujte.</t>
  </si>
  <si>
    <t>Počet bodů, ke kterému se v okruhu zavážete, musí výsledný předložený projekt respektovat.</t>
  </si>
  <si>
    <t>Vyplňujte pouze žlutě vyznačené buňky. Po kliknutí na buňku vyberte hodnotu ze seznamu. Nemažte, neformátujte.</t>
  </si>
  <si>
    <t>Vyplňujte pouze žluté buňky, prosím. Po kliknutí na buňku vpište údaje nebo vyberte hodnotu ze seznamu. Zbytek neupravujte a neformátujte.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</si>
</sst>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9"/>
      <color theme="1"/>
      <name val="Segoe UI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9"/>
      <color theme="1"/>
      <name val="Segoe UI"/>
      <family val="2"/>
      <charset val="238"/>
    </font>
    <font>
      <sz val="10"/>
      <color rgb="FF00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7"/>
      <color rgb="FF548DD4"/>
      <name val="Times New Roman"/>
      <family val="1"/>
      <charset val="238"/>
    </font>
    <font>
      <sz val="7"/>
      <color theme="1"/>
      <name val="Times New Roman"/>
      <family val="1"/>
      <charset val="238"/>
    </font>
    <font>
      <i/>
      <sz val="11"/>
      <color theme="1"/>
      <name val="Calibri"/>
      <family val="2"/>
      <charset val="238"/>
      <scheme val="minor"/>
    </font>
    <font>
      <i/>
      <sz val="7"/>
      <color theme="1"/>
      <name val="Times New Roman"/>
      <family val="1"/>
      <charset val="238"/>
    </font>
    <font>
      <b/>
      <i/>
      <sz val="11"/>
      <color theme="1"/>
      <name val="Calibri"/>
      <family val="2"/>
      <charset val="238"/>
      <scheme val="minor"/>
    </font>
    <font>
      <sz val="11"/>
      <color theme="1"/>
      <name val="Wingdings"/>
      <charset val="2"/>
    </font>
    <font>
      <b/>
      <sz val="11"/>
      <color rgb="FF1F497D"/>
      <name val="Calibri"/>
      <family val="2"/>
      <charset val="238"/>
      <scheme val="minor"/>
    </font>
    <font>
      <b/>
      <i/>
      <sz val="11"/>
      <color rgb="FF1F497D"/>
      <name val="Calibri"/>
      <family val="2"/>
      <charset val="238"/>
      <scheme val="minor"/>
    </font>
    <font>
      <b/>
      <sz val="7"/>
      <color theme="1"/>
      <name val="Times New Roman"/>
      <family val="1"/>
      <charset val="238"/>
    </font>
    <font>
      <b/>
      <sz val="10"/>
      <color theme="1"/>
      <name val="Arial"/>
      <family val="2"/>
      <charset val="238"/>
    </font>
    <font>
      <b/>
      <sz val="16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rgb="FF1F497D"/>
      <name val="Calibri"/>
      <family val="2"/>
      <charset val="238"/>
      <scheme val="minor"/>
    </font>
    <font>
      <b/>
      <u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.5"/>
      <color rgb="FF111111"/>
      <name val="Calibri"/>
      <family val="2"/>
      <charset val="238"/>
      <scheme val="minor"/>
    </font>
    <font>
      <b/>
      <sz val="14"/>
      <color rgb="FF548DD4"/>
      <name val="Calibri"/>
      <family val="2"/>
      <charset val="238"/>
      <scheme val="minor"/>
    </font>
    <font>
      <b/>
      <sz val="14"/>
      <color rgb="FF548DD4"/>
      <name val="Times New Roman"/>
      <family val="1"/>
      <charset val="238"/>
    </font>
    <font>
      <b/>
      <sz val="14"/>
      <color rgb="FF4F81BD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sz val="16"/>
      <color rgb="FF548DD4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sz val="14"/>
      <color rgb="FF1F497D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C000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27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4" fillId="0" borderId="0" xfId="1" applyAlignment="1">
      <alignment vertical="center"/>
    </xf>
    <xf numFmtId="0" fontId="13" fillId="0" borderId="0" xfId="0" applyFont="1" applyAlignment="1">
      <alignment horizontal="left" vertical="center" indent="15"/>
    </xf>
    <xf numFmtId="0" fontId="14" fillId="0" borderId="0" xfId="0" applyFont="1" applyAlignment="1">
      <alignment vertical="center"/>
    </xf>
    <xf numFmtId="0" fontId="0" fillId="0" borderId="0" xfId="0" applyFont="1"/>
    <xf numFmtId="0" fontId="0" fillId="0" borderId="3" xfId="0" applyBorder="1"/>
    <xf numFmtId="0" fontId="0" fillId="0" borderId="0" xfId="0" applyBorder="1"/>
    <xf numFmtId="0" fontId="17" fillId="0" borderId="0" xfId="0" applyFont="1" applyAlignment="1">
      <alignment vertical="center"/>
    </xf>
    <xf numFmtId="0" fontId="0" fillId="0" borderId="0" xfId="0" applyAlignment="1">
      <alignment horizontal="center"/>
    </xf>
    <xf numFmtId="0" fontId="18" fillId="0" borderId="0" xfId="0" applyFont="1" applyFill="1" applyBorder="1" applyAlignment="1">
      <alignment horizontal="left"/>
    </xf>
    <xf numFmtId="0" fontId="19" fillId="0" borderId="0" xfId="0" applyFont="1"/>
    <xf numFmtId="0" fontId="20" fillId="0" borderId="0" xfId="0" applyFont="1"/>
    <xf numFmtId="0" fontId="0" fillId="0" borderId="0" xfId="0" applyAlignment="1">
      <alignment horizontal="left" vertical="top" wrapText="1"/>
    </xf>
    <xf numFmtId="0" fontId="1" fillId="0" borderId="3" xfId="0" applyFont="1" applyBorder="1"/>
    <xf numFmtId="0" fontId="7" fillId="0" borderId="3" xfId="0" applyFont="1" applyBorder="1"/>
    <xf numFmtId="0" fontId="22" fillId="0" borderId="3" xfId="0" applyFont="1" applyBorder="1"/>
    <xf numFmtId="0" fontId="0" fillId="0" borderId="3" xfId="0" applyFont="1" applyBorder="1"/>
    <xf numFmtId="0" fontId="2" fillId="0" borderId="3" xfId="0" applyFont="1" applyBorder="1"/>
    <xf numFmtId="0" fontId="19" fillId="0" borderId="3" xfId="0" applyFont="1" applyBorder="1"/>
    <xf numFmtId="0" fontId="21" fillId="3" borderId="3" xfId="0" applyFont="1" applyFill="1" applyBorder="1"/>
    <xf numFmtId="0" fontId="0" fillId="0" borderId="0" xfId="0" applyAlignment="1">
      <alignment horizontal="center" wrapText="1"/>
    </xf>
    <xf numFmtId="0" fontId="0" fillId="3" borderId="3" xfId="0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19" fillId="0" borderId="3" xfId="0" applyFont="1" applyBorder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Font="1" applyAlignment="1">
      <alignment horizontal="center" vertical="center"/>
    </xf>
    <xf numFmtId="0" fontId="0" fillId="0" borderId="3" xfId="0" applyFont="1" applyBorder="1" applyAlignment="1">
      <alignment vertical="center" wrapText="1"/>
    </xf>
    <xf numFmtId="0" fontId="10" fillId="0" borderId="7" xfId="0" applyFont="1" applyFill="1" applyBorder="1" applyAlignment="1">
      <alignment wrapText="1"/>
    </xf>
    <xf numFmtId="0" fontId="0" fillId="0" borderId="7" xfId="0" applyFont="1" applyBorder="1" applyAlignment="1">
      <alignment vertical="center" wrapText="1"/>
    </xf>
    <xf numFmtId="0" fontId="0" fillId="0" borderId="9" xfId="0" applyFont="1" applyBorder="1" applyAlignment="1">
      <alignment vertical="center" wrapText="1"/>
    </xf>
    <xf numFmtId="0" fontId="6" fillId="0" borderId="3" xfId="0" applyFont="1" applyBorder="1" applyAlignment="1">
      <alignment wrapText="1"/>
    </xf>
    <xf numFmtId="0" fontId="6" fillId="0" borderId="3" xfId="0" applyFont="1" applyBorder="1" applyAlignment="1">
      <alignment vertical="top" wrapText="1"/>
    </xf>
    <xf numFmtId="0" fontId="10" fillId="0" borderId="7" xfId="0" applyFont="1" applyFill="1" applyBorder="1" applyAlignment="1">
      <alignment vertical="top" wrapText="1"/>
    </xf>
    <xf numFmtId="0" fontId="10" fillId="0" borderId="9" xfId="0" applyFont="1" applyFill="1" applyBorder="1" applyAlignment="1">
      <alignment vertical="top" wrapText="1"/>
    </xf>
    <xf numFmtId="0" fontId="6" fillId="0" borderId="10" xfId="0" applyFont="1" applyBorder="1" applyAlignment="1">
      <alignment vertical="top" wrapText="1"/>
    </xf>
    <xf numFmtId="0" fontId="0" fillId="0" borderId="11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0" fillId="0" borderId="8" xfId="0" applyFont="1" applyBorder="1" applyAlignment="1">
      <alignment horizontal="center"/>
    </xf>
    <xf numFmtId="0" fontId="0" fillId="0" borderId="11" xfId="0" applyFont="1" applyBorder="1" applyAlignment="1">
      <alignment horizontal="center"/>
    </xf>
    <xf numFmtId="0" fontId="0" fillId="0" borderId="8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top" wrapText="1"/>
    </xf>
    <xf numFmtId="0" fontId="6" fillId="0" borderId="0" xfId="0" applyFont="1" applyBorder="1" applyAlignment="1">
      <alignment vertical="top" wrapText="1"/>
    </xf>
    <xf numFmtId="0" fontId="0" fillId="0" borderId="0" xfId="0" applyFont="1" applyBorder="1" applyAlignment="1">
      <alignment horizontal="center"/>
    </xf>
    <xf numFmtId="0" fontId="0" fillId="0" borderId="0" xfId="0" applyFont="1" applyBorder="1" applyAlignment="1">
      <alignment horizontal="left" vertical="center" wrapText="1"/>
    </xf>
    <xf numFmtId="0" fontId="0" fillId="0" borderId="15" xfId="0" applyFont="1" applyBorder="1" applyAlignment="1">
      <alignment horizontal="left" vertical="center" wrapText="1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Border="1"/>
    <xf numFmtId="0" fontId="0" fillId="0" borderId="3" xfId="0" applyFont="1" applyBorder="1" applyAlignment="1">
      <alignment horizontal="center" vertical="center" wrapText="1"/>
    </xf>
    <xf numFmtId="0" fontId="0" fillId="0" borderId="3" xfId="0" applyFont="1" applyBorder="1" applyAlignment="1">
      <alignment vertical="center"/>
    </xf>
    <xf numFmtId="0" fontId="0" fillId="0" borderId="7" xfId="0" applyFont="1" applyBorder="1" applyAlignment="1">
      <alignment wrapText="1"/>
    </xf>
    <xf numFmtId="0" fontId="10" fillId="0" borderId="7" xfId="0" applyFont="1" applyBorder="1" applyAlignment="1">
      <alignment wrapText="1"/>
    </xf>
    <xf numFmtId="0" fontId="0" fillId="0" borderId="9" xfId="0" applyFont="1" applyBorder="1" applyAlignment="1">
      <alignment wrapText="1"/>
    </xf>
    <xf numFmtId="0" fontId="0" fillId="0" borderId="10" xfId="0" applyFont="1" applyBorder="1" applyAlignment="1">
      <alignment vertical="center"/>
    </xf>
    <xf numFmtId="0" fontId="0" fillId="0" borderId="0" xfId="0" applyFont="1" applyBorder="1" applyAlignment="1">
      <alignment vertical="center" wrapText="1"/>
    </xf>
    <xf numFmtId="0" fontId="0" fillId="0" borderId="8" xfId="0" applyFont="1" applyFill="1" applyBorder="1" applyAlignment="1">
      <alignment horizontal="center" vertical="center"/>
    </xf>
    <xf numFmtId="0" fontId="0" fillId="0" borderId="0" xfId="0" applyFont="1" applyBorder="1" applyAlignment="1">
      <alignment wrapText="1"/>
    </xf>
    <xf numFmtId="0" fontId="6" fillId="0" borderId="0" xfId="0" applyFont="1" applyBorder="1" applyAlignment="1">
      <alignment horizontal="left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left" wrapText="1"/>
    </xf>
    <xf numFmtId="0" fontId="24" fillId="4" borderId="4" xfId="0" applyFont="1" applyFill="1" applyBorder="1" applyAlignment="1">
      <alignment vertical="center"/>
    </xf>
    <xf numFmtId="0" fontId="0" fillId="4" borderId="5" xfId="0" applyFont="1" applyFill="1" applyBorder="1"/>
    <xf numFmtId="0" fontId="28" fillId="0" borderId="16" xfId="0" applyFont="1" applyBorder="1" applyAlignment="1">
      <alignment vertical="center"/>
    </xf>
    <xf numFmtId="0" fontId="29" fillId="0" borderId="17" xfId="0" applyFont="1" applyBorder="1"/>
    <xf numFmtId="0" fontId="29" fillId="0" borderId="13" xfId="0" applyFont="1" applyFill="1" applyBorder="1" applyAlignment="1">
      <alignment horizontal="center"/>
    </xf>
    <xf numFmtId="0" fontId="30" fillId="0" borderId="18" xfId="0" applyFont="1" applyBorder="1" applyAlignment="1">
      <alignment vertical="center"/>
    </xf>
    <xf numFmtId="0" fontId="30" fillId="0" borderId="12" xfId="0" applyFont="1" applyBorder="1" applyAlignment="1">
      <alignment vertical="center"/>
    </xf>
    <xf numFmtId="0" fontId="31" fillId="0" borderId="3" xfId="0" applyFont="1" applyBorder="1"/>
    <xf numFmtId="0" fontId="31" fillId="0" borderId="0" xfId="0" applyFont="1"/>
    <xf numFmtId="0" fontId="0" fillId="0" borderId="0" xfId="0" applyFill="1" applyAlignment="1">
      <alignment horizontal="left"/>
    </xf>
    <xf numFmtId="0" fontId="0" fillId="0" borderId="3" xfId="0" applyBorder="1" applyAlignment="1">
      <alignment vertical="center"/>
    </xf>
    <xf numFmtId="0" fontId="7" fillId="0" borderId="0" xfId="0" applyFont="1" applyBorder="1" applyAlignment="1">
      <alignment wrapText="1"/>
    </xf>
    <xf numFmtId="0" fontId="27" fillId="0" borderId="0" xfId="0" applyFont="1" applyAlignment="1">
      <alignment vertical="center" wrapText="1"/>
    </xf>
    <xf numFmtId="0" fontId="1" fillId="2" borderId="3" xfId="0" applyFont="1" applyFill="1" applyBorder="1" applyAlignment="1" applyProtection="1">
      <alignment horizontal="center"/>
      <protection locked="0"/>
    </xf>
    <xf numFmtId="0" fontId="0" fillId="2" borderId="3" xfId="0" applyFill="1" applyBorder="1" applyAlignment="1" applyProtection="1">
      <alignment horizontal="center"/>
      <protection locked="0"/>
    </xf>
    <xf numFmtId="0" fontId="0" fillId="2" borderId="6" xfId="0" applyFont="1" applyFill="1" applyBorder="1" applyAlignment="1" applyProtection="1">
      <alignment horizontal="center"/>
      <protection locked="0"/>
    </xf>
    <xf numFmtId="0" fontId="18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0" fillId="0" borderId="23" xfId="0" applyBorder="1" applyAlignment="1">
      <alignment horizontal="center"/>
    </xf>
    <xf numFmtId="0" fontId="0" fillId="0" borderId="0" xfId="0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0" fontId="0" fillId="2" borderId="18" xfId="0" applyFill="1" applyBorder="1" applyAlignment="1" applyProtection="1">
      <alignment horizontal="left" vertical="center" wrapText="1"/>
      <protection locked="0"/>
    </xf>
    <xf numFmtId="0" fontId="0" fillId="2" borderId="12" xfId="0" applyFill="1" applyBorder="1" applyAlignment="1" applyProtection="1">
      <alignment horizontal="left" vertical="center" wrapText="1"/>
      <protection locked="0"/>
    </xf>
    <xf numFmtId="0" fontId="0" fillId="2" borderId="18" xfId="0" applyFill="1" applyBorder="1" applyAlignment="1" applyProtection="1">
      <alignment horizontal="left" vertical="center"/>
      <protection locked="0"/>
    </xf>
    <xf numFmtId="0" fontId="0" fillId="2" borderId="12" xfId="0" applyFill="1" applyBorder="1" applyAlignment="1" applyProtection="1">
      <alignment horizontal="left" vertical="center"/>
      <protection locked="0"/>
    </xf>
    <xf numFmtId="0" fontId="27" fillId="0" borderId="0" xfId="0" applyFont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0" fillId="0" borderId="8" xfId="0" applyFont="1" applyBorder="1" applyAlignment="1">
      <alignment horizontal="center" vertical="center"/>
    </xf>
    <xf numFmtId="0" fontId="12" fillId="0" borderId="7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15" fillId="0" borderId="0" xfId="0" applyFont="1" applyAlignment="1">
      <alignment horizontal="left" vertical="center" wrapText="1"/>
    </xf>
    <xf numFmtId="0" fontId="1" fillId="0" borderId="7" xfId="0" applyFont="1" applyBorder="1" applyAlignment="1">
      <alignment horizontal="left" vertical="center"/>
    </xf>
    <xf numFmtId="0" fontId="0" fillId="5" borderId="0" xfId="0" applyFill="1" applyAlignment="1">
      <alignment horizontal="left"/>
    </xf>
    <xf numFmtId="0" fontId="0" fillId="0" borderId="7" xfId="0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10" xfId="0" applyFont="1" applyBorder="1" applyAlignment="1">
      <alignment horizontal="left" vertical="center" wrapText="1"/>
    </xf>
    <xf numFmtId="0" fontId="0" fillId="0" borderId="11" xfId="0" applyFont="1" applyBorder="1" applyAlignment="1">
      <alignment horizontal="center" vertical="center"/>
    </xf>
    <xf numFmtId="0" fontId="0" fillId="0" borderId="19" xfId="0" applyFont="1" applyBorder="1" applyAlignment="1">
      <alignment horizontal="left" vertical="center" wrapText="1"/>
    </xf>
    <xf numFmtId="0" fontId="0" fillId="0" borderId="22" xfId="0" applyFont="1" applyBorder="1" applyAlignment="1">
      <alignment horizontal="left" vertical="center" wrapText="1"/>
    </xf>
    <xf numFmtId="0" fontId="0" fillId="0" borderId="9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0" fillId="0" borderId="7" xfId="0" applyFont="1" applyBorder="1" applyAlignment="1">
      <alignment horizontal="left" vertical="center" wrapText="1"/>
    </xf>
    <xf numFmtId="0" fontId="0" fillId="0" borderId="7" xfId="0" applyFont="1" applyBorder="1" applyAlignment="1">
      <alignment horizontal="left" vertical="center"/>
    </xf>
    <xf numFmtId="0" fontId="0" fillId="0" borderId="3" xfId="0" applyFont="1" applyBorder="1" applyAlignment="1">
      <alignment horizontal="left" vertical="center"/>
    </xf>
    <xf numFmtId="0" fontId="0" fillId="0" borderId="10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/>
    </xf>
    <xf numFmtId="0" fontId="12" fillId="0" borderId="14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0" fontId="0" fillId="0" borderId="9" xfId="0" applyFill="1" applyBorder="1" applyAlignment="1">
      <alignment horizontal="left" wrapText="1"/>
    </xf>
    <xf numFmtId="0" fontId="0" fillId="0" borderId="10" xfId="0" applyFill="1" applyBorder="1" applyAlignment="1">
      <alignment horizontal="left" wrapText="1"/>
    </xf>
    <xf numFmtId="0" fontId="2" fillId="0" borderId="19" xfId="0" applyFont="1" applyBorder="1" applyAlignment="1">
      <alignment horizontal="left" vertical="center" wrapText="1"/>
    </xf>
    <xf numFmtId="0" fontId="2" fillId="0" borderId="20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0" fontId="0" fillId="0" borderId="8" xfId="0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mmr.gov.cz/cs/evropska-unie/narodni-plan-obnovy/aktualni-vyzvy/5-vyzva-na-financni-podporu-pripravy-projektu-soul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s://mmr.gov.cz/cs/evropska-unie/narodni-plan-obnovy/aktualni-vyzvy/5-vyzva-na-financni-podporu-pripravy-projektu-sou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6891FE-8A22-4507-8C2B-C16CDC52A4B8}">
  <dimension ref="A1:E30"/>
  <sheetViews>
    <sheetView tabSelected="1" zoomScale="115" zoomScaleNormal="115" workbookViewId="0">
      <selection activeCell="B7" sqref="B7:C7"/>
    </sheetView>
  </sheetViews>
  <sheetFormatPr defaultRowHeight="15" x14ac:dyDescent="0.25"/>
  <cols>
    <col min="1" max="1" width="25.7109375" customWidth="1"/>
    <col min="2" max="2" width="52.85546875" customWidth="1"/>
    <col min="4" max="5" width="9.140625" customWidth="1"/>
  </cols>
  <sheetData>
    <row r="1" spans="1:5" ht="21" x14ac:dyDescent="0.25">
      <c r="A1" s="82" t="s">
        <v>44</v>
      </c>
      <c r="B1" s="82"/>
      <c r="C1" s="82"/>
    </row>
    <row r="2" spans="1:5" ht="18.75" x14ac:dyDescent="0.25">
      <c r="A2" s="83" t="s">
        <v>45</v>
      </c>
      <c r="B2" s="83"/>
      <c r="C2" s="83"/>
    </row>
    <row r="3" spans="1:5" ht="35.25" customHeight="1" x14ac:dyDescent="0.25">
      <c r="A3" s="87" t="s">
        <v>146</v>
      </c>
      <c r="B3" s="87"/>
      <c r="C3" s="87"/>
      <c r="D3" s="77"/>
      <c r="E3" s="77"/>
    </row>
    <row r="4" spans="1:5" ht="15.75" x14ac:dyDescent="0.25">
      <c r="A4" s="84" t="s">
        <v>38</v>
      </c>
      <c r="B4" s="84"/>
      <c r="C4" s="84"/>
    </row>
    <row r="5" spans="1:5" ht="36.75" customHeight="1" x14ac:dyDescent="0.25">
      <c r="A5" s="92" t="s">
        <v>150</v>
      </c>
      <c r="B5" s="92"/>
      <c r="C5" s="92"/>
      <c r="D5" s="78"/>
      <c r="E5" s="78"/>
    </row>
    <row r="6" spans="1:5" x14ac:dyDescent="0.25">
      <c r="A6" s="85"/>
      <c r="B6" s="85"/>
      <c r="C6" s="85"/>
    </row>
    <row r="7" spans="1:5" ht="32.25" customHeight="1" x14ac:dyDescent="0.25">
      <c r="A7" s="76" t="s">
        <v>39</v>
      </c>
      <c r="B7" s="88"/>
      <c r="C7" s="89"/>
    </row>
    <row r="8" spans="1:5" x14ac:dyDescent="0.25">
      <c r="A8" s="76" t="s">
        <v>40</v>
      </c>
      <c r="B8" s="90"/>
      <c r="C8" s="91"/>
    </row>
    <row r="9" spans="1:5" x14ac:dyDescent="0.25">
      <c r="A9" s="76" t="s">
        <v>41</v>
      </c>
      <c r="B9" s="90"/>
      <c r="C9" s="91"/>
    </row>
    <row r="11" spans="1:5" ht="21" x14ac:dyDescent="0.35">
      <c r="A11" s="11" t="s">
        <v>42</v>
      </c>
    </row>
    <row r="12" spans="1:5" ht="41.25" customHeight="1" x14ac:dyDescent="0.25">
      <c r="A12" s="86" t="s">
        <v>43</v>
      </c>
      <c r="B12" s="86"/>
      <c r="C12" s="86"/>
    </row>
    <row r="15" spans="1:5" ht="15.75" x14ac:dyDescent="0.25">
      <c r="A15" s="13" t="s">
        <v>46</v>
      </c>
    </row>
    <row r="16" spans="1:5" x14ac:dyDescent="0.25">
      <c r="A16" s="9"/>
    </row>
    <row r="17" spans="1:3" x14ac:dyDescent="0.25">
      <c r="A17" s="5" t="s">
        <v>47</v>
      </c>
    </row>
    <row r="18" spans="1:3" x14ac:dyDescent="0.25">
      <c r="A18" s="5" t="s">
        <v>49</v>
      </c>
    </row>
    <row r="20" spans="1:3" x14ac:dyDescent="0.25">
      <c r="A20" s="7" t="s">
        <v>0</v>
      </c>
      <c r="B20" s="7" t="s">
        <v>131</v>
      </c>
      <c r="C20" s="7">
        <f>'3.1.1 Kritéria kvality výstupu '!E4</f>
        <v>0</v>
      </c>
    </row>
    <row r="21" spans="1:3" x14ac:dyDescent="0.25">
      <c r="A21" s="7" t="s">
        <v>3</v>
      </c>
      <c r="B21" s="7" t="s">
        <v>132</v>
      </c>
      <c r="C21" s="7">
        <f>'3.1.1 Kritéria kvality výstupu '!D6</f>
        <v>0</v>
      </c>
    </row>
    <row r="22" spans="1:3" x14ac:dyDescent="0.25">
      <c r="A22" s="7" t="s">
        <v>48</v>
      </c>
      <c r="B22" s="7" t="s">
        <v>133</v>
      </c>
      <c r="C22" s="7">
        <f>'3.1.1 Kritéria kvality výstupu '!D24</f>
        <v>0</v>
      </c>
    </row>
    <row r="23" spans="1:3" x14ac:dyDescent="0.25">
      <c r="A23" s="15" t="s">
        <v>56</v>
      </c>
      <c r="B23" s="15" t="s">
        <v>134</v>
      </c>
      <c r="C23" s="15">
        <f>'3.1.1 Kritéria kvality výstupu '!D29</f>
        <v>0</v>
      </c>
    </row>
    <row r="25" spans="1:3" x14ac:dyDescent="0.25">
      <c r="A25" s="5" t="s">
        <v>57</v>
      </c>
    </row>
    <row r="26" spans="1:3" x14ac:dyDescent="0.25">
      <c r="A26" s="5" t="s">
        <v>58</v>
      </c>
    </row>
    <row r="27" spans="1:3" x14ac:dyDescent="0.25">
      <c r="A27" s="5"/>
    </row>
    <row r="28" spans="1:3" x14ac:dyDescent="0.25">
      <c r="A28" s="7" t="s">
        <v>124</v>
      </c>
      <c r="B28" s="7" t="s">
        <v>135</v>
      </c>
      <c r="C28" s="7">
        <f>'3.1.2 Enviromentální kritéria '!C89</f>
        <v>0</v>
      </c>
    </row>
    <row r="30" spans="1:3" s="74" customFormat="1" ht="18.75" x14ac:dyDescent="0.3">
      <c r="A30" s="71" t="s">
        <v>56</v>
      </c>
      <c r="B30" s="72" t="s">
        <v>140</v>
      </c>
      <c r="C30" s="73">
        <f>C23+C28</f>
        <v>0</v>
      </c>
    </row>
  </sheetData>
  <sheetProtection algorithmName="SHA-512" hashValue="zEVpx1Btgcl67APC0kLCe1YGcJvRNNwT9ywC+a4np5mlHDFwFFAVVnw+877rJPFEin9K+kWqn4mpNn3hxnEVJQ==" saltValue="W1pMUe5NieMDVj5x2AtExg==" spinCount="100000" sheet="1" objects="1" scenarios="1" selectLockedCells="1"/>
  <mergeCells count="10">
    <mergeCell ref="A1:C1"/>
    <mergeCell ref="A2:C2"/>
    <mergeCell ref="A4:C4"/>
    <mergeCell ref="A6:C6"/>
    <mergeCell ref="A12:C12"/>
    <mergeCell ref="A3:C3"/>
    <mergeCell ref="B7:C7"/>
    <mergeCell ref="B8:C8"/>
    <mergeCell ref="A5:C5"/>
    <mergeCell ref="B9:C9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50BAAB-383B-4BC3-A6E0-14414A6C785A}">
  <dimension ref="A1:E29"/>
  <sheetViews>
    <sheetView workbookViewId="0">
      <selection activeCell="D27" activeCellId="16" sqref="D4 D8 D9 D10 D11 D12 D14 D15 D16 D17 D18 D20 D21 D22 D25 D26 D27"/>
    </sheetView>
  </sheetViews>
  <sheetFormatPr defaultRowHeight="15" x14ac:dyDescent="0.25"/>
  <cols>
    <col min="1" max="1" width="85.85546875" customWidth="1"/>
    <col min="2" max="2" width="4.140625" style="10" customWidth="1"/>
    <col min="3" max="3" width="4.5703125" style="10" customWidth="1"/>
    <col min="4" max="4" width="8.42578125" style="10" customWidth="1"/>
    <col min="5" max="5" width="0" hidden="1" customWidth="1"/>
  </cols>
  <sheetData>
    <row r="1" spans="1:5" ht="18.75" x14ac:dyDescent="0.3">
      <c r="A1" s="12" t="s">
        <v>50</v>
      </c>
    </row>
    <row r="2" spans="1:5" x14ac:dyDescent="0.25">
      <c r="A2" s="3" t="s">
        <v>126</v>
      </c>
    </row>
    <row r="3" spans="1:5" s="1" customFormat="1" ht="34.5" customHeight="1" x14ac:dyDescent="0.25">
      <c r="A3" s="14" t="s">
        <v>147</v>
      </c>
      <c r="B3" s="22" t="s">
        <v>1</v>
      </c>
      <c r="C3" s="22" t="s">
        <v>2</v>
      </c>
      <c r="D3" s="22"/>
      <c r="E3" s="1" t="s">
        <v>55</v>
      </c>
    </row>
    <row r="4" spans="1:5" ht="15.75" x14ac:dyDescent="0.25">
      <c r="A4" s="21" t="s">
        <v>0</v>
      </c>
      <c r="B4" s="23">
        <v>1</v>
      </c>
      <c r="C4" s="24">
        <v>5</v>
      </c>
      <c r="D4" s="79">
        <v>0</v>
      </c>
      <c r="E4">
        <f>D4</f>
        <v>0</v>
      </c>
    </row>
    <row r="5" spans="1:5" x14ac:dyDescent="0.25">
      <c r="A5" s="7"/>
      <c r="B5" s="25"/>
      <c r="C5" s="25"/>
      <c r="D5" s="25"/>
    </row>
    <row r="6" spans="1:5" ht="15.75" x14ac:dyDescent="0.25">
      <c r="A6" s="21" t="s">
        <v>9</v>
      </c>
      <c r="B6" s="26">
        <v>6</v>
      </c>
      <c r="C6" s="24">
        <f>SUM(C7:C22)</f>
        <v>47</v>
      </c>
      <c r="D6" s="27">
        <f>SUM(E8:E22)</f>
        <v>0</v>
      </c>
    </row>
    <row r="7" spans="1:5" ht="15.75" x14ac:dyDescent="0.25">
      <c r="A7" s="16" t="s">
        <v>3</v>
      </c>
      <c r="B7" s="25"/>
      <c r="C7" s="28"/>
      <c r="D7" s="25"/>
    </row>
    <row r="8" spans="1:5" ht="15.75" x14ac:dyDescent="0.25">
      <c r="A8" s="17" t="s">
        <v>4</v>
      </c>
      <c r="B8" s="25">
        <v>0</v>
      </c>
      <c r="C8" s="28">
        <v>5</v>
      </c>
      <c r="D8" s="80">
        <v>0</v>
      </c>
      <c r="E8">
        <f>D8</f>
        <v>0</v>
      </c>
    </row>
    <row r="9" spans="1:5" ht="15.75" x14ac:dyDescent="0.25">
      <c r="A9" s="17" t="s">
        <v>5</v>
      </c>
      <c r="B9" s="25">
        <v>0</v>
      </c>
      <c r="C9" s="28">
        <v>5</v>
      </c>
      <c r="D9" s="80">
        <v>0</v>
      </c>
      <c r="E9">
        <f t="shared" ref="E9:E27" si="0">D9</f>
        <v>0</v>
      </c>
    </row>
    <row r="10" spans="1:5" ht="15.75" x14ac:dyDescent="0.25">
      <c r="A10" s="17" t="s">
        <v>6</v>
      </c>
      <c r="B10" s="25">
        <v>0</v>
      </c>
      <c r="C10" s="28">
        <v>1</v>
      </c>
      <c r="D10" s="80">
        <v>0</v>
      </c>
      <c r="E10">
        <f t="shared" si="0"/>
        <v>0</v>
      </c>
    </row>
    <row r="11" spans="1:5" ht="15.75" x14ac:dyDescent="0.25">
      <c r="A11" s="17" t="s">
        <v>7</v>
      </c>
      <c r="B11" s="25">
        <v>0</v>
      </c>
      <c r="C11" s="28">
        <v>5</v>
      </c>
      <c r="D11" s="80">
        <v>0</v>
      </c>
      <c r="E11">
        <f t="shared" si="0"/>
        <v>0</v>
      </c>
    </row>
    <row r="12" spans="1:5" ht="15.75" x14ac:dyDescent="0.25">
      <c r="A12" s="17" t="s">
        <v>8</v>
      </c>
      <c r="B12" s="25">
        <v>0</v>
      </c>
      <c r="C12" s="28">
        <v>6</v>
      </c>
      <c r="D12" s="80">
        <v>0</v>
      </c>
      <c r="E12">
        <f t="shared" si="0"/>
        <v>0</v>
      </c>
    </row>
    <row r="13" spans="1:5" ht="15.75" x14ac:dyDescent="0.25">
      <c r="A13" s="16" t="s">
        <v>10</v>
      </c>
      <c r="B13" s="25"/>
      <c r="C13" s="25"/>
      <c r="D13" s="25"/>
    </row>
    <row r="14" spans="1:5" ht="15.75" x14ac:dyDescent="0.25">
      <c r="A14" s="17" t="s">
        <v>11</v>
      </c>
      <c r="B14" s="25">
        <v>0</v>
      </c>
      <c r="C14" s="28">
        <v>2</v>
      </c>
      <c r="D14" s="80">
        <v>0</v>
      </c>
      <c r="E14">
        <f t="shared" si="0"/>
        <v>0</v>
      </c>
    </row>
    <row r="15" spans="1:5" ht="15.75" x14ac:dyDescent="0.25">
      <c r="A15" s="17" t="s">
        <v>12</v>
      </c>
      <c r="B15" s="25">
        <v>0</v>
      </c>
      <c r="C15" s="28">
        <v>2</v>
      </c>
      <c r="D15" s="80">
        <v>0</v>
      </c>
      <c r="E15">
        <f t="shared" si="0"/>
        <v>0</v>
      </c>
    </row>
    <row r="16" spans="1:5" ht="15.75" x14ac:dyDescent="0.25">
      <c r="A16" s="17" t="s">
        <v>13</v>
      </c>
      <c r="B16" s="25">
        <v>0</v>
      </c>
      <c r="C16" s="28">
        <v>10</v>
      </c>
      <c r="D16" s="80">
        <v>0</v>
      </c>
      <c r="E16">
        <f t="shared" si="0"/>
        <v>0</v>
      </c>
    </row>
    <row r="17" spans="1:5" ht="15.75" x14ac:dyDescent="0.25">
      <c r="A17" s="17" t="s">
        <v>14</v>
      </c>
      <c r="B17" s="25">
        <v>0</v>
      </c>
      <c r="C17" s="28">
        <v>2</v>
      </c>
      <c r="D17" s="80">
        <v>0</v>
      </c>
      <c r="E17">
        <f t="shared" si="0"/>
        <v>0</v>
      </c>
    </row>
    <row r="18" spans="1:5" ht="15.75" x14ac:dyDescent="0.25">
      <c r="A18" s="17" t="s">
        <v>15</v>
      </c>
      <c r="B18" s="25">
        <v>0</v>
      </c>
      <c r="C18" s="28">
        <v>2</v>
      </c>
      <c r="D18" s="80">
        <v>0</v>
      </c>
      <c r="E18">
        <f t="shared" si="0"/>
        <v>0</v>
      </c>
    </row>
    <row r="19" spans="1:5" ht="15.75" x14ac:dyDescent="0.25">
      <c r="A19" s="16" t="s">
        <v>16</v>
      </c>
      <c r="B19" s="25"/>
      <c r="C19" s="25"/>
      <c r="D19" s="25"/>
    </row>
    <row r="20" spans="1:5" ht="15.75" x14ac:dyDescent="0.25">
      <c r="A20" s="17" t="s">
        <v>17</v>
      </c>
      <c r="B20" s="25">
        <v>0</v>
      </c>
      <c r="C20" s="25">
        <v>2</v>
      </c>
      <c r="D20" s="80">
        <v>0</v>
      </c>
      <c r="E20">
        <f t="shared" si="0"/>
        <v>0</v>
      </c>
    </row>
    <row r="21" spans="1:5" ht="15.75" x14ac:dyDescent="0.25">
      <c r="A21" s="17" t="s">
        <v>18</v>
      </c>
      <c r="B21" s="25">
        <v>0</v>
      </c>
      <c r="C21" s="25">
        <v>2</v>
      </c>
      <c r="D21" s="80">
        <v>0</v>
      </c>
      <c r="E21">
        <f t="shared" si="0"/>
        <v>0</v>
      </c>
    </row>
    <row r="22" spans="1:5" ht="15.75" x14ac:dyDescent="0.25">
      <c r="A22" s="17" t="s">
        <v>19</v>
      </c>
      <c r="B22" s="25">
        <v>0</v>
      </c>
      <c r="C22" s="25">
        <v>3</v>
      </c>
      <c r="D22" s="80">
        <v>0</v>
      </c>
      <c r="E22">
        <f t="shared" si="0"/>
        <v>0</v>
      </c>
    </row>
    <row r="23" spans="1:5" x14ac:dyDescent="0.25">
      <c r="A23" s="18"/>
      <c r="B23" s="25"/>
      <c r="C23" s="25"/>
      <c r="D23" s="25"/>
    </row>
    <row r="24" spans="1:5" ht="15.75" x14ac:dyDescent="0.25">
      <c r="A24" s="21" t="s">
        <v>48</v>
      </c>
      <c r="B24" s="24">
        <v>0</v>
      </c>
      <c r="C24" s="24">
        <v>35</v>
      </c>
      <c r="D24" s="27">
        <f>SUM(E25:E27)</f>
        <v>0</v>
      </c>
    </row>
    <row r="25" spans="1:5" ht="15.75" x14ac:dyDescent="0.25">
      <c r="A25" s="17" t="s">
        <v>51</v>
      </c>
      <c r="B25" s="25">
        <v>0</v>
      </c>
      <c r="C25" s="25">
        <v>20</v>
      </c>
      <c r="D25" s="80">
        <v>0</v>
      </c>
      <c r="E25">
        <f t="shared" si="0"/>
        <v>0</v>
      </c>
    </row>
    <row r="26" spans="1:5" x14ac:dyDescent="0.25">
      <c r="A26" s="19" t="s">
        <v>52</v>
      </c>
      <c r="B26" s="25">
        <v>0</v>
      </c>
      <c r="C26" s="25">
        <v>10</v>
      </c>
      <c r="D26" s="80">
        <v>0</v>
      </c>
      <c r="E26">
        <f t="shared" si="0"/>
        <v>0</v>
      </c>
    </row>
    <row r="27" spans="1:5" x14ac:dyDescent="0.25">
      <c r="A27" s="19" t="s">
        <v>53</v>
      </c>
      <c r="B27" s="25">
        <v>0</v>
      </c>
      <c r="C27" s="25">
        <v>5</v>
      </c>
      <c r="D27" s="80">
        <v>0</v>
      </c>
      <c r="E27">
        <f t="shared" si="0"/>
        <v>0</v>
      </c>
    </row>
    <row r="28" spans="1:5" x14ac:dyDescent="0.25">
      <c r="A28" s="7"/>
      <c r="B28" s="25"/>
      <c r="C28" s="25"/>
      <c r="D28" s="25"/>
    </row>
    <row r="29" spans="1:5" ht="18.75" x14ac:dyDescent="0.3">
      <c r="A29" s="20" t="s">
        <v>54</v>
      </c>
      <c r="B29" s="29">
        <f>SUM(B4:B28)</f>
        <v>7</v>
      </c>
      <c r="C29" s="29">
        <f>C24+C6+C4</f>
        <v>87</v>
      </c>
      <c r="D29" s="29">
        <f>SUM(E4:E27)</f>
        <v>0</v>
      </c>
      <c r="E29" s="12"/>
    </row>
  </sheetData>
  <sheetProtection algorithmName="SHA-512" hashValue="yBjY/xEjcdYgSnb8rgGQB749Mb9PnxansSdete3f11z8d8ivjRg24EGLlw800Nd6BMQLfyxD50vztaaJnUZriw==" saltValue="pQdTt4G8ZKmETRo9SSfTNw==" spinCount="100000" sheet="1" objects="1" scenarios="1" selectLockedCells="1"/>
  <dataValidations count="9">
    <dataValidation type="list" allowBlank="1" showInputMessage="1" showErrorMessage="1" sqref="D4" xr:uid="{B427184E-94F3-40FD-A660-251717942344}">
      <formula1>"0,1,3,5"</formula1>
    </dataValidation>
    <dataValidation type="list" allowBlank="1" showInputMessage="1" showErrorMessage="1" sqref="D8:D9 D11 D27" xr:uid="{CD91001F-77CB-4B44-B3C5-18B35D53ADD5}">
      <formula1>"0,5"</formula1>
    </dataValidation>
    <dataValidation type="list" allowBlank="1" showInputMessage="1" showErrorMessage="1" sqref="D12" xr:uid="{800E60A8-C9DD-40BB-B2AB-0B2B8C7B5543}">
      <formula1>"0,6"</formula1>
    </dataValidation>
    <dataValidation type="list" allowBlank="1" showInputMessage="1" showErrorMessage="1" sqref="D10" xr:uid="{BEFAE742-20E7-4C27-B8E5-BB957E94A822}">
      <formula1>"0,1"</formula1>
    </dataValidation>
    <dataValidation type="list" allowBlank="1" showInputMessage="1" showErrorMessage="1" sqref="D14:D15 D17:D18 D20:D21" xr:uid="{F136BC02-15BA-4112-8D81-4E42C763F55B}">
      <formula1>"0,2"</formula1>
    </dataValidation>
    <dataValidation type="list" allowBlank="1" showInputMessage="1" showErrorMessage="1" sqref="D16" xr:uid="{6BEE3FCB-031A-4A6E-AD1B-FB56F370BE90}">
      <formula1>"0,10"</formula1>
    </dataValidation>
    <dataValidation type="list" allowBlank="1" showInputMessage="1" showErrorMessage="1" sqref="D22" xr:uid="{10CF7FB8-75AB-40C5-B32C-7303CC086F73}">
      <formula1>"0,3"</formula1>
    </dataValidation>
    <dataValidation type="list" allowBlank="1" showInputMessage="1" showErrorMessage="1" sqref="D25" xr:uid="{BD907D6E-D3DC-453B-AAE9-A8FD9F60A05E}">
      <formula1>"0,1,2,3,4,5,6,7,8,9,10,11,12,13,14,15,16,17,18,19,20"</formula1>
    </dataValidation>
    <dataValidation type="list" allowBlank="1" showInputMessage="1" showErrorMessage="1" sqref="D26" xr:uid="{7C4B5ECD-74A8-45B2-A120-92971635F5AD}">
      <formula1>"0,5,10"</formula1>
    </dataValidation>
  </dataValidations>
  <hyperlinks>
    <hyperlink ref="A25" location="_ftn1" display="_ftn1" xr:uid="{9908F6B4-6971-43F6-9460-AD80FC93C469}"/>
    <hyperlink ref="A2" r:id="rId1" xr:uid="{FA1B1C83-3976-4906-84C7-9CC489798AA6}"/>
  </hyperlink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660378-EB55-4529-9F76-9046D4B03CB1}">
  <dimension ref="A1:S90"/>
  <sheetViews>
    <sheetView topLeftCell="A13" workbookViewId="0">
      <selection activeCell="C83" activeCellId="6" sqref="C11 C18 C31 C51 C60 C64 C83"/>
    </sheetView>
  </sheetViews>
  <sheetFormatPr defaultRowHeight="15" x14ac:dyDescent="0.25"/>
  <cols>
    <col min="1" max="1" width="47.5703125" customWidth="1"/>
    <col min="2" max="2" width="47.140625" customWidth="1"/>
    <col min="3" max="3" width="9.140625" style="10"/>
    <col min="4" max="4" width="0" hidden="1" customWidth="1"/>
  </cols>
  <sheetData>
    <row r="1" spans="1:19" ht="18.75" x14ac:dyDescent="0.3">
      <c r="A1" s="12" t="s">
        <v>30</v>
      </c>
      <c r="D1" t="s">
        <v>123</v>
      </c>
    </row>
    <row r="2" spans="1:19" ht="34.5" customHeight="1" x14ac:dyDescent="0.25">
      <c r="A2" s="98" t="s">
        <v>31</v>
      </c>
      <c r="B2" s="98"/>
      <c r="C2" s="98"/>
    </row>
    <row r="3" spans="1:19" x14ac:dyDescent="0.25">
      <c r="A3" s="2" t="s">
        <v>32</v>
      </c>
    </row>
    <row r="4" spans="1:19" x14ac:dyDescent="0.25">
      <c r="A4" s="3" t="s">
        <v>126</v>
      </c>
    </row>
    <row r="6" spans="1:19" x14ac:dyDescent="0.25">
      <c r="A6" s="100" t="s">
        <v>145</v>
      </c>
      <c r="B6" s="100"/>
      <c r="C6" s="100"/>
      <c r="D6" s="75"/>
      <c r="E6" s="75"/>
    </row>
    <row r="7" spans="1:19" x14ac:dyDescent="0.25">
      <c r="A7" s="100" t="s">
        <v>148</v>
      </c>
      <c r="B7" s="100"/>
      <c r="C7" s="100"/>
      <c r="D7" s="75"/>
      <c r="E7" s="75"/>
    </row>
    <row r="9" spans="1:19" x14ac:dyDescent="0.25">
      <c r="A9" t="s">
        <v>149</v>
      </c>
    </row>
    <row r="10" spans="1:19" ht="15.75" thickBot="1" x14ac:dyDescent="0.3">
      <c r="A10" s="2"/>
    </row>
    <row r="11" spans="1:19" ht="18.75" x14ac:dyDescent="0.25">
      <c r="A11" s="66" t="s">
        <v>127</v>
      </c>
      <c r="B11" s="67" t="s">
        <v>34</v>
      </c>
      <c r="C11" s="81">
        <v>0</v>
      </c>
      <c r="D11" s="6">
        <f>C11</f>
        <v>0</v>
      </c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</row>
    <row r="12" spans="1:19" x14ac:dyDescent="0.25">
      <c r="A12" s="114" t="s">
        <v>59</v>
      </c>
      <c r="B12" s="115"/>
      <c r="C12" s="11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</row>
    <row r="13" spans="1:19" ht="32.25" customHeight="1" x14ac:dyDescent="0.25">
      <c r="A13" s="33" t="s">
        <v>37</v>
      </c>
      <c r="B13" s="36" t="s">
        <v>20</v>
      </c>
      <c r="C13" s="44">
        <v>1.6</v>
      </c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</row>
    <row r="14" spans="1:19" ht="30" x14ac:dyDescent="0.25">
      <c r="A14" s="38" t="s">
        <v>36</v>
      </c>
      <c r="B14" s="37" t="s">
        <v>21</v>
      </c>
      <c r="C14" s="44">
        <v>0.8</v>
      </c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</row>
    <row r="15" spans="1:19" x14ac:dyDescent="0.25">
      <c r="A15" s="114" t="s">
        <v>60</v>
      </c>
      <c r="B15" s="115"/>
      <c r="C15" s="11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</row>
    <row r="16" spans="1:19" ht="26.25" thickBot="1" x14ac:dyDescent="0.3">
      <c r="A16" s="39" t="s">
        <v>61</v>
      </c>
      <c r="B16" s="40" t="s">
        <v>22</v>
      </c>
      <c r="C16" s="45">
        <v>1.6</v>
      </c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</row>
    <row r="17" spans="1:19" ht="15.75" thickBot="1" x14ac:dyDescent="0.3">
      <c r="A17" s="47"/>
      <c r="B17" s="48"/>
      <c r="C17" s="49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</row>
    <row r="18" spans="1:19" ht="18.75" x14ac:dyDescent="0.25">
      <c r="A18" s="66" t="s">
        <v>63</v>
      </c>
      <c r="B18" s="67" t="s">
        <v>34</v>
      </c>
      <c r="C18" s="81">
        <v>0</v>
      </c>
      <c r="D18" s="6">
        <f>C18</f>
        <v>0</v>
      </c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</row>
    <row r="19" spans="1:19" ht="15" customHeight="1" x14ac:dyDescent="0.25">
      <c r="A19" s="95" t="s">
        <v>66</v>
      </c>
      <c r="B19" s="96"/>
      <c r="C19" s="97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</row>
    <row r="20" spans="1:19" ht="16.5" customHeight="1" x14ac:dyDescent="0.25">
      <c r="A20" s="33" t="s">
        <v>67</v>
      </c>
      <c r="B20" s="93" t="s">
        <v>64</v>
      </c>
      <c r="C20" s="94">
        <v>1</v>
      </c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</row>
    <row r="21" spans="1:19" ht="45" x14ac:dyDescent="0.25">
      <c r="A21" s="33" t="s">
        <v>65</v>
      </c>
      <c r="B21" s="93"/>
      <c r="C21" s="94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</row>
    <row r="22" spans="1:19" x14ac:dyDescent="0.25">
      <c r="A22" s="33" t="s">
        <v>68</v>
      </c>
      <c r="B22" s="93"/>
      <c r="C22" s="94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</row>
    <row r="23" spans="1:19" x14ac:dyDescent="0.25">
      <c r="A23" s="95" t="s">
        <v>69</v>
      </c>
      <c r="B23" s="96"/>
      <c r="C23" s="97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</row>
    <row r="24" spans="1:19" x14ac:dyDescent="0.25">
      <c r="A24" s="33" t="s">
        <v>70</v>
      </c>
      <c r="B24" s="102" t="s">
        <v>143</v>
      </c>
      <c r="C24" s="94">
        <v>1</v>
      </c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</row>
    <row r="25" spans="1:19" x14ac:dyDescent="0.25">
      <c r="A25" s="33" t="s">
        <v>141</v>
      </c>
      <c r="B25" s="102"/>
      <c r="C25" s="94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</row>
    <row r="26" spans="1:19" ht="45" x14ac:dyDescent="0.25">
      <c r="A26" s="33" t="s">
        <v>142</v>
      </c>
      <c r="B26" s="102"/>
      <c r="C26" s="94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</row>
    <row r="27" spans="1:19" x14ac:dyDescent="0.25">
      <c r="A27" s="95" t="s">
        <v>71</v>
      </c>
      <c r="B27" s="96"/>
      <c r="C27" s="97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</row>
    <row r="28" spans="1:19" ht="75" x14ac:dyDescent="0.25">
      <c r="A28" s="34" t="s">
        <v>128</v>
      </c>
      <c r="B28" s="102" t="s">
        <v>144</v>
      </c>
      <c r="C28" s="94">
        <v>2</v>
      </c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</row>
    <row r="29" spans="1:19" ht="60.75" thickBot="1" x14ac:dyDescent="0.3">
      <c r="A29" s="35" t="s">
        <v>129</v>
      </c>
      <c r="B29" s="103"/>
      <c r="C29" s="104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</row>
    <row r="30" spans="1:19" s="8" customFormat="1" ht="15.75" thickBot="1" x14ac:dyDescent="0.3">
      <c r="A30" s="60"/>
      <c r="B30" s="50"/>
      <c r="C30" s="52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53"/>
    </row>
    <row r="31" spans="1:19" ht="18.75" x14ac:dyDescent="0.25">
      <c r="A31" s="66" t="s">
        <v>62</v>
      </c>
      <c r="B31" s="67" t="s">
        <v>72</v>
      </c>
      <c r="C31" s="81">
        <v>0</v>
      </c>
      <c r="D31" s="6">
        <f>C31</f>
        <v>0</v>
      </c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</row>
    <row r="32" spans="1:19" x14ac:dyDescent="0.25">
      <c r="A32" s="99" t="s">
        <v>23</v>
      </c>
      <c r="B32" s="96"/>
      <c r="C32" s="97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</row>
    <row r="33" spans="1:19" ht="30" customHeight="1" x14ac:dyDescent="0.25">
      <c r="A33" s="101" t="s">
        <v>137</v>
      </c>
      <c r="B33" s="32" t="s">
        <v>73</v>
      </c>
      <c r="C33" s="94">
        <v>3</v>
      </c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</row>
    <row r="34" spans="1:19" ht="30" x14ac:dyDescent="0.25">
      <c r="A34" s="101"/>
      <c r="B34" s="32" t="s">
        <v>74</v>
      </c>
      <c r="C34" s="94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</row>
    <row r="35" spans="1:19" ht="30" x14ac:dyDescent="0.25">
      <c r="A35" s="101"/>
      <c r="B35" s="32" t="s">
        <v>75</v>
      </c>
      <c r="C35" s="94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</row>
    <row r="36" spans="1:19" ht="30" x14ac:dyDescent="0.25">
      <c r="A36" s="101"/>
      <c r="B36" s="32" t="s">
        <v>35</v>
      </c>
      <c r="C36" s="94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</row>
    <row r="37" spans="1:19" x14ac:dyDescent="0.25">
      <c r="A37" s="101"/>
      <c r="B37" s="32" t="s">
        <v>76</v>
      </c>
      <c r="C37" s="94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</row>
    <row r="38" spans="1:19" ht="30" customHeight="1" x14ac:dyDescent="0.25">
      <c r="A38" s="101"/>
      <c r="B38" s="105" t="s">
        <v>136</v>
      </c>
      <c r="C38" s="94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</row>
    <row r="39" spans="1:19" ht="8.25" customHeight="1" x14ac:dyDescent="0.25">
      <c r="A39" s="101"/>
      <c r="B39" s="106"/>
      <c r="C39" s="94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</row>
    <row r="40" spans="1:19" x14ac:dyDescent="0.25">
      <c r="A40" s="99" t="s">
        <v>77</v>
      </c>
      <c r="B40" s="108"/>
      <c r="C40" s="46">
        <v>2</v>
      </c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</row>
    <row r="41" spans="1:19" x14ac:dyDescent="0.25">
      <c r="A41" s="99" t="s">
        <v>78</v>
      </c>
      <c r="B41" s="108"/>
      <c r="C41" s="109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</row>
    <row r="42" spans="1:19" ht="69" customHeight="1" x14ac:dyDescent="0.25">
      <c r="A42" s="110" t="s">
        <v>24</v>
      </c>
      <c r="B42" s="102"/>
      <c r="C42" s="94">
        <v>2</v>
      </c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</row>
    <row r="43" spans="1:19" ht="38.25" customHeight="1" x14ac:dyDescent="0.25">
      <c r="A43" s="110" t="s">
        <v>79</v>
      </c>
      <c r="B43" s="102"/>
      <c r="C43" s="94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</row>
    <row r="44" spans="1:19" x14ac:dyDescent="0.25">
      <c r="A44" s="111" t="s">
        <v>80</v>
      </c>
      <c r="B44" s="112"/>
      <c r="C44" s="94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</row>
    <row r="45" spans="1:19" x14ac:dyDescent="0.25">
      <c r="A45" s="111" t="s">
        <v>81</v>
      </c>
      <c r="B45" s="112"/>
      <c r="C45" s="94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</row>
    <row r="46" spans="1:19" x14ac:dyDescent="0.25">
      <c r="A46" s="111" t="s">
        <v>83</v>
      </c>
      <c r="B46" s="112"/>
      <c r="C46" s="94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</row>
    <row r="47" spans="1:19" x14ac:dyDescent="0.25">
      <c r="A47" s="111" t="s">
        <v>82</v>
      </c>
      <c r="B47" s="112"/>
      <c r="C47" s="94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</row>
    <row r="48" spans="1:19" x14ac:dyDescent="0.25">
      <c r="A48" s="99" t="s">
        <v>130</v>
      </c>
      <c r="B48" s="108"/>
      <c r="C48" s="109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</row>
    <row r="49" spans="1:19" ht="38.25" customHeight="1" thickBot="1" x14ac:dyDescent="0.3">
      <c r="A49" s="107" t="s">
        <v>84</v>
      </c>
      <c r="B49" s="103"/>
      <c r="C49" s="41">
        <v>2</v>
      </c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</row>
    <row r="50" spans="1:19" ht="27" customHeight="1" thickBot="1" x14ac:dyDescent="0.3">
      <c r="A50" s="51"/>
      <c r="B50" s="50"/>
      <c r="C50" s="52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</row>
    <row r="51" spans="1:19" ht="18.75" x14ac:dyDescent="0.25">
      <c r="A51" s="66" t="s">
        <v>85</v>
      </c>
      <c r="B51" s="67" t="s">
        <v>34</v>
      </c>
      <c r="C51" s="81">
        <v>0</v>
      </c>
      <c r="D51" s="6">
        <f>C51</f>
        <v>0</v>
      </c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</row>
    <row r="52" spans="1:19" ht="28.5" customHeight="1" x14ac:dyDescent="0.25">
      <c r="A52" s="43" t="s">
        <v>86</v>
      </c>
      <c r="B52" s="32" t="s">
        <v>87</v>
      </c>
      <c r="C52" s="61">
        <v>1</v>
      </c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</row>
    <row r="53" spans="1:19" ht="30" x14ac:dyDescent="0.25">
      <c r="A53" s="43" t="s">
        <v>100</v>
      </c>
      <c r="B53" s="32" t="s">
        <v>88</v>
      </c>
      <c r="C53" s="61">
        <v>1</v>
      </c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</row>
    <row r="54" spans="1:19" x14ac:dyDescent="0.25">
      <c r="A54" s="99" t="s">
        <v>25</v>
      </c>
      <c r="B54" s="108"/>
      <c r="C54" s="109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</row>
    <row r="55" spans="1:19" ht="26.25" customHeight="1" x14ac:dyDescent="0.25">
      <c r="A55" s="56" t="s">
        <v>89</v>
      </c>
      <c r="B55" s="119" t="s">
        <v>138</v>
      </c>
      <c r="C55" s="122">
        <v>2</v>
      </c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</row>
    <row r="56" spans="1:19" ht="30" x14ac:dyDescent="0.25">
      <c r="A56" s="56" t="s">
        <v>90</v>
      </c>
      <c r="B56" s="120"/>
      <c r="C56" s="122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</row>
    <row r="57" spans="1:19" ht="30" x14ac:dyDescent="0.25">
      <c r="A57" s="56" t="s">
        <v>27</v>
      </c>
      <c r="B57" s="120"/>
      <c r="C57" s="122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</row>
    <row r="58" spans="1:19" ht="31.5" customHeight="1" thickBot="1" x14ac:dyDescent="0.3">
      <c r="A58" s="58" t="s">
        <v>28</v>
      </c>
      <c r="B58" s="121"/>
      <c r="C58" s="123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</row>
    <row r="59" spans="1:19" s="8" customFormat="1" ht="31.5" customHeight="1" thickBot="1" x14ac:dyDescent="0.3">
      <c r="A59" s="62"/>
      <c r="B59" s="63"/>
      <c r="C59" s="64"/>
      <c r="D59" s="53"/>
      <c r="E59" s="53"/>
      <c r="F59" s="53"/>
      <c r="G59" s="53"/>
      <c r="H59" s="53"/>
      <c r="I59" s="53"/>
      <c r="J59" s="53"/>
      <c r="K59" s="53"/>
      <c r="L59" s="53"/>
      <c r="M59" s="53"/>
      <c r="N59" s="53"/>
      <c r="O59" s="53"/>
      <c r="P59" s="53"/>
      <c r="Q59" s="53"/>
      <c r="R59" s="53"/>
      <c r="S59" s="53"/>
    </row>
    <row r="60" spans="1:19" ht="18.75" x14ac:dyDescent="0.25">
      <c r="A60" s="66" t="s">
        <v>93</v>
      </c>
      <c r="B60" s="67" t="s">
        <v>91</v>
      </c>
      <c r="C60" s="81">
        <v>0</v>
      </c>
      <c r="D60" s="6">
        <f>C60</f>
        <v>0</v>
      </c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</row>
    <row r="61" spans="1:19" ht="35.25" customHeight="1" x14ac:dyDescent="0.25">
      <c r="A61" s="124" t="s">
        <v>92</v>
      </c>
      <c r="B61" s="125"/>
      <c r="C61" s="12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</row>
    <row r="62" spans="1:19" ht="33" customHeight="1" thickBot="1" x14ac:dyDescent="0.3">
      <c r="A62" s="117" t="s">
        <v>33</v>
      </c>
      <c r="B62" s="118"/>
      <c r="C62" s="45">
        <v>1</v>
      </c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</row>
    <row r="63" spans="1:19" s="8" customFormat="1" ht="33" customHeight="1" thickBot="1" x14ac:dyDescent="0.3">
      <c r="A63" s="65"/>
      <c r="B63" s="65"/>
      <c r="C63" s="49"/>
      <c r="D63" s="53"/>
      <c r="E63" s="53"/>
      <c r="F63" s="53"/>
      <c r="G63" s="53"/>
      <c r="H63" s="53"/>
      <c r="I63" s="53"/>
      <c r="J63" s="53"/>
      <c r="K63" s="53"/>
      <c r="L63" s="53"/>
      <c r="M63" s="53"/>
      <c r="N63" s="53"/>
      <c r="O63" s="53"/>
      <c r="P63" s="53"/>
      <c r="Q63" s="53"/>
      <c r="R63" s="53"/>
      <c r="S63" s="53"/>
    </row>
    <row r="64" spans="1:19" ht="18.75" x14ac:dyDescent="0.25">
      <c r="A64" s="66" t="s">
        <v>94</v>
      </c>
      <c r="B64" s="67" t="s">
        <v>95</v>
      </c>
      <c r="C64" s="81">
        <v>0</v>
      </c>
      <c r="D64" s="6">
        <f>C64</f>
        <v>0</v>
      </c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</row>
    <row r="65" spans="1:19" ht="28.5" customHeight="1" x14ac:dyDescent="0.25">
      <c r="A65" s="43" t="s">
        <v>101</v>
      </c>
      <c r="B65" s="32"/>
      <c r="C65" s="61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</row>
    <row r="66" spans="1:19" ht="30" x14ac:dyDescent="0.25">
      <c r="A66" s="56" t="s">
        <v>96</v>
      </c>
      <c r="B66" s="102" t="s">
        <v>26</v>
      </c>
      <c r="C66" s="94">
        <v>2</v>
      </c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</row>
    <row r="67" spans="1:19" ht="30" x14ac:dyDescent="0.25">
      <c r="A67" s="56" t="s">
        <v>97</v>
      </c>
      <c r="B67" s="102"/>
      <c r="C67" s="94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</row>
    <row r="68" spans="1:19" ht="30" x14ac:dyDescent="0.25">
      <c r="A68" s="56" t="s">
        <v>98</v>
      </c>
      <c r="B68" s="102"/>
      <c r="C68" s="94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</row>
    <row r="69" spans="1:19" ht="30" x14ac:dyDescent="0.25">
      <c r="A69" s="56" t="s">
        <v>99</v>
      </c>
      <c r="B69" s="102"/>
      <c r="C69" s="94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</row>
    <row r="70" spans="1:19" ht="28.5" customHeight="1" x14ac:dyDescent="0.25">
      <c r="A70" s="43" t="s">
        <v>102</v>
      </c>
      <c r="B70" s="32"/>
      <c r="C70" s="61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</row>
    <row r="71" spans="1:19" ht="75" x14ac:dyDescent="0.25">
      <c r="A71" s="56" t="s">
        <v>103</v>
      </c>
      <c r="B71" s="54" t="s">
        <v>29</v>
      </c>
      <c r="C71" s="42">
        <v>1</v>
      </c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</row>
    <row r="72" spans="1:19" ht="28.5" customHeight="1" x14ac:dyDescent="0.25">
      <c r="A72" s="43" t="s">
        <v>104</v>
      </c>
      <c r="B72" s="32"/>
      <c r="C72" s="61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</row>
    <row r="73" spans="1:19" ht="33.75" customHeight="1" x14ac:dyDescent="0.25">
      <c r="A73" s="57" t="s">
        <v>106</v>
      </c>
      <c r="B73" s="102" t="s">
        <v>139</v>
      </c>
      <c r="C73" s="94">
        <v>3</v>
      </c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</row>
    <row r="74" spans="1:19" ht="45" x14ac:dyDescent="0.25">
      <c r="A74" s="57" t="s">
        <v>107</v>
      </c>
      <c r="B74" s="102"/>
      <c r="C74" s="94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</row>
    <row r="75" spans="1:19" ht="45" x14ac:dyDescent="0.25">
      <c r="A75" s="56" t="s">
        <v>108</v>
      </c>
      <c r="B75" s="102"/>
      <c r="C75" s="94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</row>
    <row r="76" spans="1:19" ht="45" x14ac:dyDescent="0.25">
      <c r="A76" s="56" t="s">
        <v>109</v>
      </c>
      <c r="B76" s="102"/>
      <c r="C76" s="94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</row>
    <row r="77" spans="1:19" ht="28.5" customHeight="1" x14ac:dyDescent="0.25">
      <c r="A77" s="43" t="s">
        <v>105</v>
      </c>
      <c r="B77" s="32"/>
      <c r="C77" s="61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</row>
    <row r="78" spans="1:19" ht="75" x14ac:dyDescent="0.25">
      <c r="A78" s="56" t="s">
        <v>111</v>
      </c>
      <c r="B78" s="55" t="s">
        <v>110</v>
      </c>
      <c r="C78" s="42">
        <v>1</v>
      </c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</row>
    <row r="79" spans="1:19" ht="28.5" customHeight="1" x14ac:dyDescent="0.25">
      <c r="A79" s="43" t="s">
        <v>113</v>
      </c>
      <c r="B79" s="32"/>
      <c r="C79" s="61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</row>
    <row r="80" spans="1:19" ht="30" x14ac:dyDescent="0.25">
      <c r="A80" s="56" t="s">
        <v>114</v>
      </c>
      <c r="B80" s="112" t="s">
        <v>115</v>
      </c>
      <c r="C80" s="94">
        <v>1</v>
      </c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</row>
    <row r="81" spans="1:19" ht="45.75" thickBot="1" x14ac:dyDescent="0.3">
      <c r="A81" s="58" t="s">
        <v>112</v>
      </c>
      <c r="B81" s="113"/>
      <c r="C81" s="104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</row>
    <row r="82" spans="1:19" ht="15.75" thickBot="1" x14ac:dyDescent="0.3">
      <c r="A82" s="4"/>
      <c r="B82" s="6"/>
      <c r="C82" s="31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</row>
    <row r="83" spans="1:19" ht="18.75" x14ac:dyDescent="0.25">
      <c r="A83" s="66" t="s">
        <v>122</v>
      </c>
      <c r="B83" s="67" t="s">
        <v>116</v>
      </c>
      <c r="C83" s="81">
        <v>0</v>
      </c>
      <c r="D83" s="6">
        <f>C83</f>
        <v>0</v>
      </c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</row>
    <row r="84" spans="1:19" ht="28.5" customHeight="1" x14ac:dyDescent="0.25">
      <c r="A84" s="43" t="s">
        <v>117</v>
      </c>
      <c r="B84" s="32"/>
      <c r="C84" s="4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</row>
    <row r="85" spans="1:19" ht="45" x14ac:dyDescent="0.25">
      <c r="A85" s="56" t="s">
        <v>118</v>
      </c>
      <c r="B85" s="55" t="s">
        <v>110</v>
      </c>
      <c r="C85" s="44">
        <v>1</v>
      </c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</row>
    <row r="86" spans="1:19" ht="28.5" customHeight="1" x14ac:dyDescent="0.25">
      <c r="A86" s="43" t="s">
        <v>119</v>
      </c>
      <c r="B86" s="32"/>
      <c r="C86" s="4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</row>
    <row r="87" spans="1:19" ht="30.75" thickBot="1" x14ac:dyDescent="0.3">
      <c r="A87" s="58" t="s">
        <v>120</v>
      </c>
      <c r="B87" s="59" t="s">
        <v>121</v>
      </c>
      <c r="C87" s="41">
        <v>2</v>
      </c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</row>
    <row r="88" spans="1:19" ht="15.75" thickBot="1" x14ac:dyDescent="0.3">
      <c r="A88" s="6"/>
      <c r="B88" s="6"/>
      <c r="C88" s="30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</row>
    <row r="89" spans="1:19" ht="21.75" thickBot="1" x14ac:dyDescent="0.4">
      <c r="A89" s="68" t="s">
        <v>56</v>
      </c>
      <c r="B89" s="69" t="s">
        <v>125</v>
      </c>
      <c r="C89" s="70">
        <f>D11+D18+D31+D51+D60+D64+D83</f>
        <v>0</v>
      </c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</row>
    <row r="90" spans="1:19" x14ac:dyDescent="0.25">
      <c r="A90" s="3"/>
    </row>
  </sheetData>
  <sheetProtection algorithmName="SHA-512" hashValue="ovH6Ed2OwtRqrD6CtBw0CvyV80zHGT7BzfNQp5J4vns4WA9yr2LttYMsWI8V2t5h3XR5vPCS66xF1lIq3v6pUg==" saltValue="wssnDz5CHjGnIgBLu0752A==" spinCount="100000" sheet="1" objects="1" scenarios="1" selectLockedCells="1"/>
  <mergeCells count="40">
    <mergeCell ref="B80:B81"/>
    <mergeCell ref="C80:C81"/>
    <mergeCell ref="A12:C12"/>
    <mergeCell ref="A15:C15"/>
    <mergeCell ref="A62:B62"/>
    <mergeCell ref="B66:B69"/>
    <mergeCell ref="C66:C69"/>
    <mergeCell ref="B73:B76"/>
    <mergeCell ref="C73:C76"/>
    <mergeCell ref="A54:C54"/>
    <mergeCell ref="B55:B58"/>
    <mergeCell ref="C55:C58"/>
    <mergeCell ref="A61:C61"/>
    <mergeCell ref="A47:B47"/>
    <mergeCell ref="C42:C47"/>
    <mergeCell ref="A48:C48"/>
    <mergeCell ref="A49:B49"/>
    <mergeCell ref="A40:B40"/>
    <mergeCell ref="A41:C41"/>
    <mergeCell ref="A42:B42"/>
    <mergeCell ref="A43:B43"/>
    <mergeCell ref="A44:B44"/>
    <mergeCell ref="A45:B45"/>
    <mergeCell ref="A46:B46"/>
    <mergeCell ref="C33:C39"/>
    <mergeCell ref="A33:A39"/>
    <mergeCell ref="A23:C23"/>
    <mergeCell ref="B24:B26"/>
    <mergeCell ref="C24:C26"/>
    <mergeCell ref="A27:C27"/>
    <mergeCell ref="B28:B29"/>
    <mergeCell ref="C28:C29"/>
    <mergeCell ref="B38:B39"/>
    <mergeCell ref="B20:B22"/>
    <mergeCell ref="C20:C22"/>
    <mergeCell ref="A19:C19"/>
    <mergeCell ref="A2:C2"/>
    <mergeCell ref="A32:C32"/>
    <mergeCell ref="A6:C6"/>
    <mergeCell ref="A7:C7"/>
  </mergeCells>
  <dataValidations count="6">
    <dataValidation type="list" allowBlank="1" showInputMessage="1" showErrorMessage="1" sqref="C11" xr:uid="{450BDB13-41BC-45FE-A4F0-B265A61DCED7}">
      <mc:AlternateContent xmlns:x12ac="http://schemas.microsoft.com/office/spreadsheetml/2011/1/ac" xmlns:mc="http://schemas.openxmlformats.org/markup-compatibility/2006">
        <mc:Choice Requires="x12ac">
          <x12ac:list>0,"0,8","1,6","2,4","3,2",4</x12ac:list>
        </mc:Choice>
        <mc:Fallback>
          <formula1>"0,0,8,1,6,2,4,3,2,4"</formula1>
        </mc:Fallback>
      </mc:AlternateContent>
    </dataValidation>
    <dataValidation type="list" allowBlank="1" showInputMessage="1" showErrorMessage="1" sqref="C18 C51" xr:uid="{1F78A513-8084-4358-B8AD-C57E07E39630}">
      <formula1>"0,1,2,3,4"</formula1>
    </dataValidation>
    <dataValidation type="list" allowBlank="1" showInputMessage="1" showErrorMessage="1" sqref="C83" xr:uid="{F7CD8DAA-4598-4A8F-8EAE-05D3427780B7}">
      <formula1>"0,1,2,3"</formula1>
    </dataValidation>
    <dataValidation type="list" allowBlank="1" showInputMessage="1" showErrorMessage="1" sqref="C64" xr:uid="{B3009AB9-5A47-41BD-A069-690422E79E2C}">
      <mc:AlternateContent xmlns:x12ac="http://schemas.microsoft.com/office/spreadsheetml/2011/1/ac" xmlns:mc="http://schemas.openxmlformats.org/markup-compatibility/2006">
        <mc:Choice Requires="x12ac">
          <x12ac:list>0,1,"1,5",2,"2,5",3,"3,5",4,"4,5",5,"5,5",6,"6,5",7,8</x12ac:list>
        </mc:Choice>
        <mc:Fallback>
          <formula1>"0,1,1,5,2,2,5,3,3,5,4,4,5,5,5,5,6,6,5,7,8"</formula1>
        </mc:Fallback>
      </mc:AlternateContent>
    </dataValidation>
    <dataValidation type="list" allowBlank="1" showInputMessage="1" showErrorMessage="1" sqref="C31" xr:uid="{70DEEF08-9EDE-40AE-8D9D-E0B47ADDBE12}">
      <mc:AlternateContent xmlns:x12ac="http://schemas.microsoft.com/office/spreadsheetml/2011/1/ac" xmlns:mc="http://schemas.openxmlformats.org/markup-compatibility/2006">
        <mc:Choice Requires="x12ac">
          <x12ac:list>0,"0,5",1,"1,5",2,"2,5",3,"3,5",4,"4,5",5,"5,5",6,"6,5",7,"7,5",8,"8,5",9</x12ac:list>
        </mc:Choice>
        <mc:Fallback>
          <formula1>"0,0,5,1,1,5,2,2,5,3,3,5,4,4,5,5,5,5,6,6,5,7,7,5,8,8,5,9"</formula1>
        </mc:Fallback>
      </mc:AlternateContent>
    </dataValidation>
    <dataValidation type="list" allowBlank="1" showInputMessage="1" showErrorMessage="1" sqref="C60" xr:uid="{F0DE01D5-EB55-4D1B-B38A-832BDA9F900C}">
      <formula1>"0,1"</formula1>
    </dataValidation>
  </dataValidations>
  <hyperlinks>
    <hyperlink ref="A21" location="_ftn3" display="_ftn3" xr:uid="{B0197E8B-6312-4FCD-BC09-9911DA11DA8D}"/>
    <hyperlink ref="A22" location="_ftn4" display="_ftn4" xr:uid="{ABADA6B0-62DE-4639-9AD9-02E3CE3A3B17}"/>
    <hyperlink ref="A24" location="_ftn5" display="_ftn5" xr:uid="{7FCB18BE-9ECB-42BA-9B0E-085BA57C9187}"/>
    <hyperlink ref="B38" location="_ftn6" display="_ftn6" xr:uid="{A0732C99-78E8-48B4-ABAB-C267AE0BAF7F}"/>
    <hyperlink ref="A4" r:id="rId1" xr:uid="{D63FD6EA-46AD-4C9C-AEE5-5099C3BA719D}"/>
  </hyperlink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065651a2-3a1a-4314-949e-f3754c047a4b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4DFE53AAFD52A48AFBCFDA798F3D8B7" ma:contentTypeVersion="8" ma:contentTypeDescription="Create a new document." ma:contentTypeScope="" ma:versionID="f669d0d51cb98c38d4c28077cac7d89b">
  <xsd:schema xmlns:xsd="http://www.w3.org/2001/XMLSchema" xmlns:xs="http://www.w3.org/2001/XMLSchema" xmlns:p="http://schemas.microsoft.com/office/2006/metadata/properties" xmlns:ns3="065651a2-3a1a-4314-949e-f3754c047a4b" xmlns:ns4="c35a8930-49a4-460f-9481-e12d67e23afb" targetNamespace="http://schemas.microsoft.com/office/2006/metadata/properties" ma:root="true" ma:fieldsID="5c4f5252b9cb994ff565da1bf535992d" ns3:_="" ns4:_="">
    <xsd:import namespace="065651a2-3a1a-4314-949e-f3754c047a4b"/>
    <xsd:import namespace="c35a8930-49a4-460f-9481-e12d67e23af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5651a2-3a1a-4314-949e-f3754c047a4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2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5a8930-49a4-460f-9481-e12d67e23afb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5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E5BA994-EF63-487F-A45F-59B936B4A7B9}">
  <ds:schemaRefs>
    <ds:schemaRef ds:uri="http://purl.org/dc/elements/1.1/"/>
    <ds:schemaRef ds:uri="065651a2-3a1a-4314-949e-f3754c047a4b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microsoft.com/office/infopath/2007/PartnerControls"/>
    <ds:schemaRef ds:uri="http://purl.org/dc/dcmitype/"/>
    <ds:schemaRef ds:uri="c35a8930-49a4-460f-9481-e12d67e23afb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03583649-C1EB-4F9D-A290-7832898635E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85782D-5166-4A51-B85D-D8864A92F84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65651a2-3a1a-4314-949e-f3754c047a4b"/>
    <ds:schemaRef ds:uri="c35a8930-49a4-460f-9481-e12d67e23af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12</vt:i4>
      </vt:variant>
    </vt:vector>
  </HeadingPairs>
  <TitlesOfParts>
    <vt:vector size="15" baseType="lpstr">
      <vt:lpstr>Přehled</vt:lpstr>
      <vt:lpstr>3.1.1 Kritéria kvality výstupu </vt:lpstr>
      <vt:lpstr>3.1.2 Enviromentální kritéria </vt:lpstr>
      <vt:lpstr>'3.1.1 Kritéria kvality výstupu '!_ftn1</vt:lpstr>
      <vt:lpstr>'3.1.1 Kritéria kvality výstupu '!_ftn2</vt:lpstr>
      <vt:lpstr>'3.1.2 Enviromentální kritéria '!_ftn8</vt:lpstr>
      <vt:lpstr>'3.1.2 Enviromentální kritéria '!_ftn9</vt:lpstr>
      <vt:lpstr>'3.1.1 Kritéria kvality výstupu '!_ftnref1</vt:lpstr>
      <vt:lpstr>'3.1.2 Enviromentální kritéria '!_ftnref10</vt:lpstr>
      <vt:lpstr>'3.1.2 Enviromentální kritéria '!_ftnref11</vt:lpstr>
      <vt:lpstr>'3.1.1 Kritéria kvality výstupu '!_ftnref2</vt:lpstr>
      <vt:lpstr>'3.1.1 Kritéria kvality výstupu '!_ftnref3</vt:lpstr>
      <vt:lpstr>'3.1.2 Enviromentální kritéria '!_ftnref5</vt:lpstr>
      <vt:lpstr>'3.1.2 Enviromentální kritéria '!_ftnref6</vt:lpstr>
      <vt:lpstr>'3.1.2 Enviromentální kritéria '!_ftnref7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Vybíralová Alena</dc:creator>
  <cp:lastModifiedBy>Macek Jakub</cp:lastModifiedBy>
  <dcterms:created xsi:type="dcterms:W3CDTF">2024-09-24T12:30:17Z</dcterms:created>
  <dcterms:modified xsi:type="dcterms:W3CDTF">2024-10-31T10:22:38Z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0x01010024DFE53AAFD52A48AFBCFDA798F3D8B7</vt:lpwstr>
  </property>
</Properties>
</file>